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80" windowWidth="15480" windowHeight="11025" firstSheet="2" activeTab="2"/>
  </bookViews>
  <sheets>
    <sheet name="ПРОЕКТ1" sheetId="1" state="hidden" r:id="rId1"/>
    <sheet name="ПРОЕКТ2" sheetId="2" state="hidden" r:id="rId2"/>
    <sheet name="Форма пример с пояснением" sheetId="3" r:id="rId3"/>
    <sheet name="Лист2" sheetId="4" r:id="rId4"/>
    <sheet name="Лист3" sheetId="5" r:id="rId5"/>
  </sheets>
  <definedNames>
    <definedName name="_xlnm.Print_Titles" localSheetId="0">'ПРОЕКТ1'!$2:$5</definedName>
    <definedName name="_xlnm.Print_Titles" localSheetId="1">'ПРОЕКТ2'!$2:$5</definedName>
    <definedName name="_xlnm.Print_Titles" localSheetId="2">'Форма пример с пояснением'!$5:$8</definedName>
    <definedName name="_xlnm.Print_Area" localSheetId="0">'ПРОЕКТ1'!$A$1:$M$38</definedName>
    <definedName name="_xlnm.Print_Area" localSheetId="1">'ПРОЕКТ2'!$A$1:$N$19</definedName>
    <definedName name="_xlnm.Print_Area" localSheetId="2">'Форма пример с пояснением'!$A$4:$L$204</definedName>
  </definedNames>
  <calcPr fullCalcOnLoad="1"/>
</workbook>
</file>

<file path=xl/comments1.xml><?xml version="1.0" encoding="utf-8"?>
<comments xmlns="http://schemas.openxmlformats.org/spreadsheetml/2006/main">
  <authors>
    <author>Popova</author>
  </authors>
  <commentList>
    <comment ref="E2" authorId="0">
      <text>
        <r>
          <rPr>
            <b/>
            <sz val="9"/>
            <rFont val="Tahoma"/>
            <family val="2"/>
          </rPr>
          <t>Popova:</t>
        </r>
        <r>
          <rPr>
            <sz val="9"/>
            <rFont val="Tahoma"/>
            <family val="2"/>
          </rPr>
          <t xml:space="preserve">
ЧС- частная собственность
МС -муниципальная собственность</t>
        </r>
      </text>
    </comment>
    <comment ref="I2" authorId="0">
      <text>
        <r>
          <rPr>
            <b/>
            <sz val="9"/>
            <rFont val="Tahoma"/>
            <family val="2"/>
          </rPr>
          <t>Popova:</t>
        </r>
        <r>
          <rPr>
            <sz val="9"/>
            <rFont val="Tahoma"/>
            <family val="2"/>
          </rPr>
          <t xml:space="preserve">
ФПС- программы фонда переселение
ФМС- программы фонда малоэтажное строительство
СПС-программы субъекта
МПС-программы муниципальных образований</t>
        </r>
      </text>
    </comment>
  </commentList>
</comments>
</file>

<file path=xl/comments2.xml><?xml version="1.0" encoding="utf-8"?>
<comments xmlns="http://schemas.openxmlformats.org/spreadsheetml/2006/main">
  <authors>
    <author>Popova</author>
  </authors>
  <commentList>
    <comment ref="E2" authorId="0">
      <text>
        <r>
          <rPr>
            <b/>
            <sz val="9"/>
            <rFont val="Tahoma"/>
            <family val="2"/>
          </rPr>
          <t>Popova:</t>
        </r>
        <r>
          <rPr>
            <sz val="9"/>
            <rFont val="Tahoma"/>
            <family val="2"/>
          </rPr>
          <t xml:space="preserve">
ЧС- частная собственность
МС -муниципальная собственность</t>
        </r>
      </text>
    </comment>
    <comment ref="I2" authorId="0">
      <text>
        <r>
          <rPr>
            <b/>
            <sz val="9"/>
            <rFont val="Tahoma"/>
            <family val="2"/>
          </rPr>
          <t>Popova:</t>
        </r>
        <r>
          <rPr>
            <sz val="9"/>
            <rFont val="Tahoma"/>
            <family val="2"/>
          </rPr>
          <t xml:space="preserve">
ФПС- программы фонда переселение
ФМС- программы фонда малоэтажное строительство
СПС-программы субъекта
МПС-программы муниципальных образований</t>
        </r>
      </text>
    </comment>
  </commentList>
</comments>
</file>

<file path=xl/sharedStrings.xml><?xml version="1.0" encoding="utf-8"?>
<sst xmlns="http://schemas.openxmlformats.org/spreadsheetml/2006/main" count="1515" uniqueCount="234">
  <si>
    <t>№ п/п</t>
  </si>
  <si>
    <t>Адрес
МКД</t>
  </si>
  <si>
    <t>чел.</t>
  </si>
  <si>
    <t>кв.м</t>
  </si>
  <si>
    <t>X</t>
  </si>
  <si>
    <t>Расселяемая площадь жилого
помещения</t>
  </si>
  <si>
    <t>Итого по МО</t>
  </si>
  <si>
    <t>Тип собственности</t>
  </si>
  <si>
    <t>Номер квартиры/ жилого помещения</t>
  </si>
  <si>
    <t>Планируемая дата переселения</t>
  </si>
  <si>
    <t xml:space="preserve">Число жителей планируемых к переселению из жилого помещения  </t>
  </si>
  <si>
    <t>Ф.И.О. Нанимателя/ собственника полностью</t>
  </si>
  <si>
    <t>Пофамильный список граждан, которых необходимо расселить из аварийного жилищного фонда</t>
  </si>
  <si>
    <t>Планируемый способ переселения</t>
  </si>
  <si>
    <t>Итого по СРФ</t>
  </si>
  <si>
    <t>Итого по району</t>
  </si>
  <si>
    <t>Наименование муниципального образования</t>
  </si>
  <si>
    <t>Планируемая стоимость 1 кв. м переселения</t>
  </si>
  <si>
    <t>Тип программы</t>
  </si>
  <si>
    <t>Дата принятия нормативно-правового документа/ заключение инвестиционного контракта</t>
  </si>
  <si>
    <t>По программам Фонда ЖКХ 2008-2012 годов</t>
  </si>
  <si>
    <t>По программам 2013-2017 годов</t>
  </si>
  <si>
    <t xml:space="preserve">По иным программам субъекта/муниципального образования </t>
  </si>
  <si>
    <t>Номер нормативно-правового документа, которым утверждена программа/инвестиционного контракта</t>
  </si>
  <si>
    <t>Год утверждения программы</t>
  </si>
  <si>
    <t>Программа, в которую включено расселяемое жилое помещение</t>
  </si>
  <si>
    <t>ИТОГО по МКД 1</t>
  </si>
  <si>
    <t>ИТОГО по МКД 2</t>
  </si>
  <si>
    <t xml:space="preserve">Пофамильный список граждан, которых необходимо расселить из аварийного жилищного фонда, признанного аварийным до 01.01.2012 года </t>
  </si>
  <si>
    <t>№
п/п</t>
  </si>
  <si>
    <t xml:space="preserve">Ф.И.О. нанимателя/собственника </t>
  </si>
  <si>
    <r>
      <t xml:space="preserve">Тип собственности
</t>
    </r>
    <r>
      <rPr>
        <sz val="12"/>
        <color indexed="8"/>
        <rFont val="Times New Roman"/>
        <family val="1"/>
      </rPr>
      <t>(муниц., частная)</t>
    </r>
  </si>
  <si>
    <t>наименование муниципального образования</t>
  </si>
  <si>
    <t xml:space="preserve">Планируемая дата переселения 
</t>
  </si>
  <si>
    <t>МС</t>
  </si>
  <si>
    <t>ЧС</t>
  </si>
  <si>
    <t>МСФ 2013</t>
  </si>
  <si>
    <t>Итого 2013</t>
  </si>
  <si>
    <t>приобретение жилых помещений у застройщика</t>
  </si>
  <si>
    <t>Итого 2014</t>
  </si>
  <si>
    <t>Итого 2015</t>
  </si>
  <si>
    <t>ИТОГО по МКД 3</t>
  </si>
  <si>
    <t>Итого по МО 2013-2017</t>
  </si>
  <si>
    <t>руб./кв.м.</t>
  </si>
  <si>
    <t>приобретение жилых 
помещений у застройщика</t>
  </si>
  <si>
    <t>МСФ 2015</t>
  </si>
  <si>
    <t>МСФ 2014</t>
  </si>
  <si>
    <t>31.12.2015</t>
  </si>
  <si>
    <t>31.12.2016</t>
  </si>
  <si>
    <t>Хасанское городское поселение</t>
  </si>
  <si>
    <t>Медведева Альбина Анатольевна</t>
  </si>
  <si>
    <t>Журавлёва Евгения Леонидовна</t>
  </si>
  <si>
    <t>Качанов Вячеслав Николаевич</t>
  </si>
  <si>
    <t>Ногтикова Екатерина Леонидовна</t>
  </si>
  <si>
    <t>Аненко Людмила Викторовна</t>
  </si>
  <si>
    <t>Денежко Нина Петровна</t>
  </si>
  <si>
    <t>Мицкевич Елена Викторовна</t>
  </si>
  <si>
    <t>Грунь Сергей Васильевич</t>
  </si>
  <si>
    <t>3</t>
  </si>
  <si>
    <t>4</t>
  </si>
  <si>
    <t>1</t>
  </si>
  <si>
    <t>30.06.2014</t>
  </si>
  <si>
    <t>пгт. Хасан, ул. Линейная, д. 8</t>
  </si>
  <si>
    <t>пгт. Хасан, ул. К.Заслонова, д. 8</t>
  </si>
  <si>
    <t>Кирясова Надежда Семёновна</t>
  </si>
  <si>
    <t>Сердюк Марина Владимировна</t>
  </si>
  <si>
    <t>Петров Андрей Николаеыич</t>
  </si>
  <si>
    <t>Старкова Наталья Викторовна</t>
  </si>
  <si>
    <t>Щербаков Артур Игоревич</t>
  </si>
  <si>
    <t>Зинченко Александр Васильевич</t>
  </si>
  <si>
    <t>Крепких Сергей Иванович</t>
  </si>
  <si>
    <t>Егорова Вера Александровна</t>
  </si>
  <si>
    <t>пгт.Хасан, ул.Солнечная, д. 2</t>
  </si>
  <si>
    <t>пгт.Хасан, ул.Солнечная, д. 3</t>
  </si>
  <si>
    <t>пгт.Хасан, ул.Солнечная, д. 4</t>
  </si>
  <si>
    <t>пгт.Хасан, ул.Солнечная, д. 5</t>
  </si>
  <si>
    <t>пгт.Хасан, ул.Солнечная, д. 6</t>
  </si>
  <si>
    <t>пгт.Хасан, ул.Солнечная, д. 7</t>
  </si>
  <si>
    <t>пгт.Хасан, ул.Солнечная, д. 8</t>
  </si>
  <si>
    <t>Ратушинский Александр Антонович</t>
  </si>
  <si>
    <t>Деев Юрий Васильевич</t>
  </si>
  <si>
    <t>Руднева Вера Павловна</t>
  </si>
  <si>
    <t>Стенькина Надежда Павловна</t>
  </si>
  <si>
    <t>Лымарь Александр Васильевич</t>
  </si>
  <si>
    <t>Пилипенко Мария Петровна</t>
  </si>
  <si>
    <t>Абдурахманов Сергей Расулджанович</t>
  </si>
  <si>
    <t>Зайцева Елена Викторовна</t>
  </si>
  <si>
    <t>Костин Юрий Васильевич</t>
  </si>
  <si>
    <t>Аликина Антонина Валерьевна</t>
  </si>
  <si>
    <t>Абдурахманова Галина Ивановна</t>
  </si>
  <si>
    <t>Журавлёва Ольга Ивановна</t>
  </si>
  <si>
    <t>Артёменко Сергей Олегович</t>
  </si>
  <si>
    <t>Власова Рита Расулджановна</t>
  </si>
  <si>
    <t>Ващенко Андрей Николаевич</t>
  </si>
  <si>
    <t>ИТОГО по МКД 4</t>
  </si>
  <si>
    <t>ИТОГО по МКД 5</t>
  </si>
  <si>
    <t>ИТОГО по МКД 6</t>
  </si>
  <si>
    <t>ИТОГО по МКД 7</t>
  </si>
  <si>
    <t>ИТОГО по МКД 8</t>
  </si>
  <si>
    <t>ИТОГО по МКД 9</t>
  </si>
  <si>
    <t>пгт.Хасан, ул.Линейная 6</t>
  </si>
  <si>
    <t>Крылов Вячеслав Дмитриевич</t>
  </si>
  <si>
    <t>Колмакова Наталья Фёдоровна</t>
  </si>
  <si>
    <t>пгт.Хасан, ул.Полевая 7</t>
  </si>
  <si>
    <t>Пилипенко Юрий Викторович</t>
  </si>
  <si>
    <t>Томченко Сергей Витальевич</t>
  </si>
  <si>
    <t>43,4</t>
  </si>
  <si>
    <t>пгт.Хасан, ул.Полевая 3</t>
  </si>
  <si>
    <t>Глушак Александр Иванович</t>
  </si>
  <si>
    <t>Капустина Наталья Петровна</t>
  </si>
  <si>
    <t>пгт.Хасан, ул.Полевая 5</t>
  </si>
  <si>
    <t>Собина Наталья Владимировна</t>
  </si>
  <si>
    <t>Приколотов Сергей Анатольевич</t>
  </si>
  <si>
    <t>2</t>
  </si>
  <si>
    <t>пгт.Хасан, ул.Заслонова 3</t>
  </si>
  <si>
    <t>Галюк Александр Васильевич</t>
  </si>
  <si>
    <t>Капустин Сергей Анатольевич</t>
  </si>
  <si>
    <t>Лордкипанидзе Жанна Васильевна</t>
  </si>
  <si>
    <t>Андреева  Ирина Анатольевна</t>
  </si>
  <si>
    <t>Челышев Сергей Юрьевич</t>
  </si>
  <si>
    <t>Строева Оксана Николаевна</t>
  </si>
  <si>
    <t>Резинков Сергей Васильевич</t>
  </si>
  <si>
    <t>Воронова Любовь Георгиевна</t>
  </si>
  <si>
    <t>Беланюк Ирина Владимировна</t>
  </si>
  <si>
    <t>Тарасова Тамара Аркадьевна</t>
  </si>
  <si>
    <t>Марусова Оксана Евгеньевна</t>
  </si>
  <si>
    <t>Филиппов Дмитрий Юрьевич</t>
  </si>
  <si>
    <t>Кузнецов Виталий Павлович</t>
  </si>
  <si>
    <t>Шестаков Роман Александрович</t>
  </si>
  <si>
    <t>Боярчук Светлана Григорьевна</t>
  </si>
  <si>
    <t>Фатеев Николай Викторович</t>
  </si>
  <si>
    <t>пгт.Хасан, ул.Заслонова 4</t>
  </si>
  <si>
    <t>Деденев Николай Викторовмч</t>
  </si>
  <si>
    <t>пгт.Хасан, ул.Заслонова 4а</t>
  </si>
  <si>
    <t>Замараев Геннадий Владимирович</t>
  </si>
  <si>
    <t>Сырьева Мария Владимировна</t>
  </si>
  <si>
    <t>Букина Татьяна Константиновна</t>
  </si>
  <si>
    <t>Сафин Олег Юрьевич</t>
  </si>
  <si>
    <t>Курдюкова Жаннета Михайловна</t>
  </si>
  <si>
    <t>5</t>
  </si>
  <si>
    <t>Аброскина Ольга Валентиновна</t>
  </si>
  <si>
    <t>Хомякова Светлана Михайловна</t>
  </si>
  <si>
    <t>Куницкая Мария Юрьевна</t>
  </si>
  <si>
    <t>Петренко Михаил Станиславович</t>
  </si>
  <si>
    <t>Лысенко Эльвира Эдуардовна</t>
  </si>
  <si>
    <t>Бахматова Екатерина Владимировна</t>
  </si>
  <si>
    <t>6</t>
  </si>
  <si>
    <t>Павличенко Елена Владимировна</t>
  </si>
  <si>
    <t>пгт.Хасан, ул.Заслонова 1</t>
  </si>
  <si>
    <t>Белоусов Андрей Валерьевич</t>
  </si>
  <si>
    <t>Лысогоров Виктор Владимирович</t>
  </si>
  <si>
    <t>Молохиди Еелена Геннадьевна</t>
  </si>
  <si>
    <t>Пономаренко Алена Александровна</t>
  </si>
  <si>
    <t>Тимошенко Надежда Владимировна</t>
  </si>
  <si>
    <t>Денежко Людмила Валерьевна</t>
  </si>
  <si>
    <t>Глушкова Виктория Андреевна</t>
  </si>
  <si>
    <t>Зубкова Екатерина Сергеевна</t>
  </si>
  <si>
    <t>Новиков Евгений Владимирович</t>
  </si>
  <si>
    <t>Троян Михаил Николаевич</t>
  </si>
  <si>
    <t>Еговцев Владимир Алексеевич</t>
  </si>
  <si>
    <t>пгт.Хасан, ул.Заслонова 7</t>
  </si>
  <si>
    <t>Болсуновский Алексей Викторович</t>
  </si>
  <si>
    <t>Лапская Марина Анатольевна</t>
  </si>
  <si>
    <t>Кочетов  Валерий Викторович</t>
  </si>
  <si>
    <t>Захарова Евгения Илимдаровна</t>
  </si>
  <si>
    <t>Карелова Зоя Артемовна</t>
  </si>
  <si>
    <t>Столяров Александр Вячеславович</t>
  </si>
  <si>
    <t>Воронова Светлана Валерьевна</t>
  </si>
  <si>
    <t>Епифанцева Юлия Эдуардовна</t>
  </si>
  <si>
    <t>Тепляков Александр Валерьевич</t>
  </si>
  <si>
    <t>Соколов Виктор Сергеевич</t>
  </si>
  <si>
    <t>Сычев Николай Иванович</t>
  </si>
  <si>
    <t>Шмырова Елена Советовна</t>
  </si>
  <si>
    <t>Итого 2016</t>
  </si>
  <si>
    <t>МСФ 2016</t>
  </si>
  <si>
    <t>01.09.2017</t>
  </si>
  <si>
    <t>пгт.Хасан, ул. Линейная 1</t>
  </si>
  <si>
    <t>Старкова Людмила Михайловна</t>
  </si>
  <si>
    <t>Аненко Сергей Юрьевич</t>
  </si>
  <si>
    <t>Злобина Любовь Григорьевна</t>
  </si>
  <si>
    <t>Добижа Владимир Иванович</t>
  </si>
  <si>
    <t>Пяк Юн Син</t>
  </si>
  <si>
    <t>Ружинская Елена Николаевна</t>
  </si>
  <si>
    <t>Кочетова Раиса Антоновна</t>
  </si>
  <si>
    <t>Скубко Алексей Александрович</t>
  </si>
  <si>
    <t>Сорокина Ксения Федоровна</t>
  </si>
  <si>
    <t>Воронова Татьяна Леонидовна</t>
  </si>
  <si>
    <t>Хан Сун Ок</t>
  </si>
  <si>
    <t>Петренко Оксана Александровна</t>
  </si>
  <si>
    <t>Сивохина Наталья Алексеевна</t>
  </si>
  <si>
    <t>Резинкова Марьяна Сергеевна</t>
  </si>
  <si>
    <t>Карпачева Татьяна Владимировна</t>
  </si>
  <si>
    <t>Зайцева Татьяна Николаевна</t>
  </si>
  <si>
    <t>Булычева Анжелика Ввалерьевна</t>
  </si>
  <si>
    <t>Фролова Устинья Ивановна</t>
  </si>
  <si>
    <t>Раджабов Александр  Рамазанович</t>
  </si>
  <si>
    <t>Зубова Лия Анатольевна</t>
  </si>
  <si>
    <t>пгт.Хасан, ул. Линейная 2</t>
  </si>
  <si>
    <t>Талаева Нина Прокопьевна</t>
  </si>
  <si>
    <t>Щербакова Галина Федоровна</t>
  </si>
  <si>
    <t>Лутовинова Елена Викторовна</t>
  </si>
  <si>
    <t>Ли Чон До</t>
  </si>
  <si>
    <t>Яценко Олег Викторович</t>
  </si>
  <si>
    <t>Тимонина Татьяна Антоновна</t>
  </si>
  <si>
    <t>Яценко Мария Ивановна</t>
  </si>
  <si>
    <t>Итого 2017</t>
  </si>
  <si>
    <t>МСФ 2017</t>
  </si>
  <si>
    <t>Карпачева Алла Николаевна.</t>
  </si>
  <si>
    <t>Коляда Николай Николаевич</t>
  </si>
  <si>
    <t>Лютенко Дмитрий Александрович</t>
  </si>
  <si>
    <t>Строев Сергей Владимирович</t>
  </si>
  <si>
    <t>Воронова Эльвира Сергеевна</t>
  </si>
  <si>
    <t>Иванов Виталий Валерович</t>
  </si>
  <si>
    <t>Харламов Александр Михайлович</t>
  </si>
  <si>
    <t>Сарафанов Иван Алексеевич</t>
  </si>
  <si>
    <t>Менжулин Олег Юрьевич</t>
  </si>
  <si>
    <t>Строева Вера Петровна</t>
  </si>
  <si>
    <t>Скубко Александр Иванович</t>
  </si>
  <si>
    <t>Марчук Галина Семеновна</t>
  </si>
  <si>
    <t>Муравьева Светлана Е.</t>
  </si>
  <si>
    <t>Денежко Апексей Иванович</t>
  </si>
  <si>
    <t>Куляпина Лидия Евгеньевна</t>
  </si>
  <si>
    <t>Маругина Татьяна Михайловна</t>
  </si>
  <si>
    <t>Митюшина Галина Григорьевна</t>
  </si>
  <si>
    <t>Пищелка Людмила Федоровна</t>
  </si>
  <si>
    <t>Ващенко Нина Даниловна</t>
  </si>
  <si>
    <t>Муругин Сергей Васильевич</t>
  </si>
  <si>
    <t>Хотиловская Галина Анатольевна</t>
  </si>
  <si>
    <t xml:space="preserve">Глава Хасанского городского поселения </t>
  </si>
  <si>
    <t>И.В.Степанов</t>
  </si>
  <si>
    <t>Яценко Виктор Иванович</t>
  </si>
  <si>
    <t>Решетова Марина Юрьевна</t>
  </si>
  <si>
    <t>Кравчук Виктор Георгиевич</t>
  </si>
  <si>
    <t>Холод Нина Ивановна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</si>
</sst>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,##0.00;[Red]#,##0.00"/>
  </numFmts>
  <fonts count="34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21" borderId="11" xfId="0" applyFont="1" applyFill="1" applyBorder="1" applyAlignment="1">
      <alignment horizontal="left" vertical="center"/>
    </xf>
    <xf numFmtId="0" fontId="1" fillId="21" borderId="14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/>
    </xf>
    <xf numFmtId="0" fontId="15" fillId="24" borderId="0" xfId="0" applyFont="1" applyFill="1" applyBorder="1" applyAlignment="1">
      <alignment horizontal="center" vertical="top" wrapText="1"/>
    </xf>
    <xf numFmtId="164" fontId="5" fillId="24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1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 shrinkToFit="1"/>
    </xf>
    <xf numFmtId="0" fontId="1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wrapText="1" shrinkToFi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wrapText="1" shrinkToFit="1"/>
    </xf>
    <xf numFmtId="164" fontId="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5" fontId="7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Normal="87" zoomScaleSheetLayoutView="100" zoomScalePageLayoutView="0" workbookViewId="0" topLeftCell="A1">
      <selection activeCell="J2" sqref="J2:J4"/>
    </sheetView>
  </sheetViews>
  <sheetFormatPr defaultColWidth="9.140625" defaultRowHeight="15"/>
  <cols>
    <col min="1" max="1" width="7.421875" style="0" customWidth="1"/>
    <col min="2" max="2" width="30.8515625" style="0" customWidth="1"/>
    <col min="3" max="3" width="35.28125" style="0" customWidth="1"/>
    <col min="4" max="4" width="18.421875" style="0" customWidth="1"/>
    <col min="5" max="5" width="8.7109375" style="0" customWidth="1"/>
    <col min="6" max="6" width="27.421875" style="0" customWidth="1"/>
    <col min="7" max="7" width="18.140625" style="0" customWidth="1"/>
    <col min="8" max="8" width="16.57421875" style="0" customWidth="1"/>
    <col min="9" max="9" width="11.00390625" style="0" customWidth="1"/>
    <col min="10" max="10" width="15.28125" style="0" customWidth="1"/>
    <col min="11" max="11" width="12.7109375" style="0" customWidth="1"/>
    <col min="12" max="12" width="12.421875" style="0" customWidth="1"/>
    <col min="13" max="13" width="11.8515625" style="0" customWidth="1"/>
  </cols>
  <sheetData>
    <row r="1" spans="1:13" ht="24.75" customHeight="1">
      <c r="A1" s="100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39" customHeight="1">
      <c r="A2" s="104" t="s">
        <v>0</v>
      </c>
      <c r="B2" s="101" t="s">
        <v>16</v>
      </c>
      <c r="C2" s="104" t="s">
        <v>1</v>
      </c>
      <c r="D2" s="101" t="s">
        <v>8</v>
      </c>
      <c r="E2" s="101" t="s">
        <v>7</v>
      </c>
      <c r="F2" s="101" t="s">
        <v>11</v>
      </c>
      <c r="G2" s="101" t="s">
        <v>10</v>
      </c>
      <c r="H2" s="101" t="s">
        <v>5</v>
      </c>
      <c r="I2" s="101" t="s">
        <v>18</v>
      </c>
      <c r="J2" s="101" t="s">
        <v>24</v>
      </c>
      <c r="K2" s="101" t="s">
        <v>9</v>
      </c>
      <c r="L2" s="101" t="s">
        <v>13</v>
      </c>
      <c r="M2" s="101" t="s">
        <v>17</v>
      </c>
    </row>
    <row r="3" spans="1:13" ht="64.5" customHeight="1">
      <c r="A3" s="104"/>
      <c r="B3" s="102"/>
      <c r="C3" s="105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" customHeight="1">
      <c r="A4" s="104"/>
      <c r="B4" s="103"/>
      <c r="C4" s="105"/>
      <c r="D4" s="103"/>
      <c r="E4" s="103"/>
      <c r="F4" s="103"/>
      <c r="G4" s="7" t="s">
        <v>2</v>
      </c>
      <c r="H4" s="7" t="s">
        <v>3</v>
      </c>
      <c r="I4" s="103"/>
      <c r="J4" s="103"/>
      <c r="K4" s="103"/>
      <c r="L4" s="103"/>
      <c r="M4" s="103"/>
    </row>
    <row r="5" spans="1:13" ht="20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12</v>
      </c>
      <c r="L5" s="1">
        <v>13</v>
      </c>
      <c r="M5" s="1">
        <v>14</v>
      </c>
    </row>
    <row r="6" spans="1:13" ht="20.25" customHeight="1">
      <c r="A6" s="17" t="s">
        <v>20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5" customFormat="1" ht="15.75">
      <c r="A7" s="13" t="s">
        <v>14</v>
      </c>
      <c r="B7" s="16"/>
      <c r="C7" s="8" t="s">
        <v>4</v>
      </c>
      <c r="D7" s="8" t="s">
        <v>4</v>
      </c>
      <c r="E7" s="8" t="s">
        <v>4</v>
      </c>
      <c r="F7" s="8" t="s">
        <v>4</v>
      </c>
      <c r="G7" s="10"/>
      <c r="H7" s="10"/>
      <c r="I7" s="8" t="s">
        <v>4</v>
      </c>
      <c r="J7" s="8" t="s">
        <v>4</v>
      </c>
      <c r="K7" s="8" t="s">
        <v>4</v>
      </c>
      <c r="L7" s="8" t="s">
        <v>4</v>
      </c>
      <c r="M7" s="8" t="s">
        <v>4</v>
      </c>
    </row>
    <row r="8" spans="1:13" ht="15.75">
      <c r="A8" s="13" t="s">
        <v>15</v>
      </c>
      <c r="B8" s="13"/>
      <c r="C8" s="8" t="s">
        <v>4</v>
      </c>
      <c r="D8" s="8" t="s">
        <v>4</v>
      </c>
      <c r="E8" s="8" t="s">
        <v>4</v>
      </c>
      <c r="F8" s="8" t="s">
        <v>4</v>
      </c>
      <c r="G8" s="10"/>
      <c r="H8" s="10"/>
      <c r="I8" s="8" t="s">
        <v>4</v>
      </c>
      <c r="J8" s="8" t="s">
        <v>4</v>
      </c>
      <c r="K8" s="8" t="s">
        <v>4</v>
      </c>
      <c r="L8" s="8" t="s">
        <v>4</v>
      </c>
      <c r="M8" s="8" t="s">
        <v>4</v>
      </c>
    </row>
    <row r="9" spans="1:13" ht="15.75">
      <c r="A9" s="14" t="s">
        <v>6</v>
      </c>
      <c r="B9" s="14"/>
      <c r="C9" s="8" t="s">
        <v>4</v>
      </c>
      <c r="D9" s="8" t="s">
        <v>4</v>
      </c>
      <c r="E9" s="8" t="s">
        <v>4</v>
      </c>
      <c r="F9" s="8" t="s">
        <v>4</v>
      </c>
      <c r="G9" s="10"/>
      <c r="H9" s="10"/>
      <c r="I9" s="8" t="s">
        <v>4</v>
      </c>
      <c r="J9" s="8" t="s">
        <v>4</v>
      </c>
      <c r="K9" s="8" t="s">
        <v>4</v>
      </c>
      <c r="L9" s="8" t="s">
        <v>4</v>
      </c>
      <c r="M9" s="8" t="s">
        <v>4</v>
      </c>
    </row>
    <row r="10" spans="1:13" ht="18.75">
      <c r="A10" s="15"/>
      <c r="B10" s="15"/>
      <c r="C10" s="9"/>
      <c r="D10" s="2"/>
      <c r="E10" s="2"/>
      <c r="F10" s="2"/>
      <c r="G10" s="3"/>
      <c r="H10" s="4"/>
      <c r="I10" s="4"/>
      <c r="J10" s="12"/>
      <c r="K10" s="2"/>
      <c r="L10" s="2"/>
      <c r="M10" s="2"/>
    </row>
    <row r="11" spans="1:13" ht="18.75">
      <c r="A11" s="15"/>
      <c r="B11" s="15"/>
      <c r="C11" s="9"/>
      <c r="D11" s="2"/>
      <c r="E11" s="2"/>
      <c r="F11" s="2"/>
      <c r="G11" s="3"/>
      <c r="H11" s="4"/>
      <c r="I11" s="4"/>
      <c r="J11" s="12"/>
      <c r="K11" s="2"/>
      <c r="L11" s="2"/>
      <c r="M11" s="2"/>
    </row>
    <row r="12" spans="1:13" ht="18.75">
      <c r="A12" s="15"/>
      <c r="B12" s="15"/>
      <c r="C12" s="9"/>
      <c r="D12" s="2"/>
      <c r="E12" s="2"/>
      <c r="F12" s="2"/>
      <c r="G12" s="3"/>
      <c r="H12" s="4"/>
      <c r="I12" s="4"/>
      <c r="J12" s="12"/>
      <c r="K12" s="2"/>
      <c r="L12" s="2"/>
      <c r="M12" s="2"/>
    </row>
    <row r="13" spans="1:13" s="5" customFormat="1" ht="15.75">
      <c r="A13" s="14" t="s">
        <v>6</v>
      </c>
      <c r="B13" s="14"/>
      <c r="C13" s="8" t="s">
        <v>4</v>
      </c>
      <c r="D13" s="8" t="s">
        <v>4</v>
      </c>
      <c r="E13" s="8" t="s">
        <v>4</v>
      </c>
      <c r="F13" s="8" t="s">
        <v>4</v>
      </c>
      <c r="G13" s="10"/>
      <c r="H13" s="10"/>
      <c r="I13" s="8" t="s">
        <v>4</v>
      </c>
      <c r="J13" s="8" t="s">
        <v>4</v>
      </c>
      <c r="K13" s="8" t="s">
        <v>4</v>
      </c>
      <c r="L13" s="8" t="s">
        <v>4</v>
      </c>
      <c r="M13" s="8" t="s">
        <v>4</v>
      </c>
    </row>
    <row r="14" spans="1:13" ht="18.75">
      <c r="A14" s="15"/>
      <c r="B14" s="15"/>
      <c r="C14" s="9"/>
      <c r="D14" s="2"/>
      <c r="E14" s="2"/>
      <c r="F14" s="2"/>
      <c r="G14" s="3"/>
      <c r="H14" s="4"/>
      <c r="I14" s="4"/>
      <c r="J14" s="12"/>
      <c r="K14" s="2"/>
      <c r="L14" s="2"/>
      <c r="M14" s="2"/>
    </row>
    <row r="15" spans="1:13" ht="18.75">
      <c r="A15" s="15"/>
      <c r="B15" s="15"/>
      <c r="C15" s="9"/>
      <c r="D15" s="2"/>
      <c r="E15" s="2"/>
      <c r="F15" s="2"/>
      <c r="G15" s="3"/>
      <c r="H15" s="4"/>
      <c r="I15" s="4"/>
      <c r="J15" s="12"/>
      <c r="K15" s="2"/>
      <c r="L15" s="2"/>
      <c r="M15" s="2"/>
    </row>
    <row r="16" spans="1:13" ht="18.75">
      <c r="A16" s="12"/>
      <c r="B16" s="12"/>
      <c r="C16" s="9"/>
      <c r="D16" s="2"/>
      <c r="E16" s="2"/>
      <c r="F16" s="2"/>
      <c r="G16" s="3"/>
      <c r="H16" s="4"/>
      <c r="I16" s="4"/>
      <c r="J16" s="12"/>
      <c r="K16" s="2"/>
      <c r="L16" s="2"/>
      <c r="M16" s="2"/>
    </row>
    <row r="17" spans="1:13" ht="15.75">
      <c r="A17" s="17" t="s">
        <v>21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.75">
      <c r="A18" s="13" t="s">
        <v>14</v>
      </c>
      <c r="B18" s="16"/>
      <c r="C18" s="8" t="s">
        <v>4</v>
      </c>
      <c r="D18" s="8" t="s">
        <v>4</v>
      </c>
      <c r="E18" s="8" t="s">
        <v>4</v>
      </c>
      <c r="F18" s="8" t="s">
        <v>4</v>
      </c>
      <c r="G18" s="10"/>
      <c r="H18" s="10"/>
      <c r="I18" s="8" t="s">
        <v>4</v>
      </c>
      <c r="J18" s="8" t="s">
        <v>4</v>
      </c>
      <c r="K18" s="8" t="s">
        <v>4</v>
      </c>
      <c r="L18" s="8" t="s">
        <v>4</v>
      </c>
      <c r="M18" s="8" t="s">
        <v>4</v>
      </c>
    </row>
    <row r="19" spans="1:13" ht="15.75">
      <c r="A19" s="13" t="s">
        <v>15</v>
      </c>
      <c r="B19" s="13"/>
      <c r="C19" s="8" t="s">
        <v>4</v>
      </c>
      <c r="D19" s="8" t="s">
        <v>4</v>
      </c>
      <c r="E19" s="8" t="s">
        <v>4</v>
      </c>
      <c r="F19" s="8" t="s">
        <v>4</v>
      </c>
      <c r="G19" s="10"/>
      <c r="H19" s="10"/>
      <c r="I19" s="8" t="s">
        <v>4</v>
      </c>
      <c r="J19" s="8" t="s">
        <v>4</v>
      </c>
      <c r="K19" s="8" t="s">
        <v>4</v>
      </c>
      <c r="L19" s="8" t="s">
        <v>4</v>
      </c>
      <c r="M19" s="8" t="s">
        <v>4</v>
      </c>
    </row>
    <row r="20" spans="1:13" ht="15.75">
      <c r="A20" s="14" t="s">
        <v>6</v>
      </c>
      <c r="B20" s="14"/>
      <c r="C20" s="8" t="s">
        <v>4</v>
      </c>
      <c r="D20" s="8" t="s">
        <v>4</v>
      </c>
      <c r="E20" s="8" t="s">
        <v>4</v>
      </c>
      <c r="F20" s="8" t="s">
        <v>4</v>
      </c>
      <c r="G20" s="10"/>
      <c r="H20" s="10"/>
      <c r="I20" s="8" t="s">
        <v>4</v>
      </c>
      <c r="J20" s="8" t="s">
        <v>4</v>
      </c>
      <c r="K20" s="8" t="s">
        <v>4</v>
      </c>
      <c r="L20" s="8" t="s">
        <v>4</v>
      </c>
      <c r="M20" s="8" t="s">
        <v>4</v>
      </c>
    </row>
    <row r="21" spans="1:13" ht="18.75">
      <c r="A21" s="15"/>
      <c r="B21" s="15"/>
      <c r="C21" s="9"/>
      <c r="D21" s="2"/>
      <c r="E21" s="2"/>
      <c r="F21" s="2"/>
      <c r="G21" s="3"/>
      <c r="H21" s="4"/>
      <c r="I21" s="4"/>
      <c r="J21" s="12"/>
      <c r="K21" s="2"/>
      <c r="L21" s="2"/>
      <c r="M21" s="2"/>
    </row>
    <row r="22" spans="1:13" ht="18.75">
      <c r="A22" s="15"/>
      <c r="B22" s="15"/>
      <c r="C22" s="9"/>
      <c r="D22" s="2"/>
      <c r="E22" s="2"/>
      <c r="F22" s="2"/>
      <c r="G22" s="3"/>
      <c r="H22" s="4"/>
      <c r="I22" s="4"/>
      <c r="J22" s="12"/>
      <c r="K22" s="2"/>
      <c r="L22" s="2"/>
      <c r="M22" s="2"/>
    </row>
    <row r="23" spans="1:13" ht="18.75">
      <c r="A23" s="15"/>
      <c r="B23" s="15"/>
      <c r="C23" s="9"/>
      <c r="D23" s="2"/>
      <c r="E23" s="2"/>
      <c r="F23" s="2"/>
      <c r="G23" s="3"/>
      <c r="H23" s="4"/>
      <c r="I23" s="4"/>
      <c r="J23" s="12"/>
      <c r="K23" s="2"/>
      <c r="L23" s="2"/>
      <c r="M23" s="2"/>
    </row>
    <row r="24" spans="1:13" ht="15.75">
      <c r="A24" s="14" t="s">
        <v>6</v>
      </c>
      <c r="B24" s="14"/>
      <c r="C24" s="8" t="s">
        <v>4</v>
      </c>
      <c r="D24" s="8" t="s">
        <v>4</v>
      </c>
      <c r="E24" s="8" t="s">
        <v>4</v>
      </c>
      <c r="F24" s="8" t="s">
        <v>4</v>
      </c>
      <c r="G24" s="10"/>
      <c r="H24" s="10"/>
      <c r="I24" s="8" t="s">
        <v>4</v>
      </c>
      <c r="J24" s="8" t="s">
        <v>4</v>
      </c>
      <c r="K24" s="8" t="s">
        <v>4</v>
      </c>
      <c r="L24" s="8" t="s">
        <v>4</v>
      </c>
      <c r="M24" s="8" t="s">
        <v>4</v>
      </c>
    </row>
    <row r="25" spans="1:13" ht="18.75">
      <c r="A25" s="15"/>
      <c r="B25" s="15"/>
      <c r="C25" s="9"/>
      <c r="D25" s="2"/>
      <c r="E25" s="2"/>
      <c r="F25" s="2"/>
      <c r="G25" s="3"/>
      <c r="H25" s="4"/>
      <c r="I25" s="4"/>
      <c r="J25" s="12"/>
      <c r="K25" s="2"/>
      <c r="L25" s="2"/>
      <c r="M25" s="2"/>
    </row>
    <row r="26" spans="1:13" ht="18.75">
      <c r="A26" s="15"/>
      <c r="B26" s="15"/>
      <c r="C26" s="9"/>
      <c r="D26" s="2"/>
      <c r="E26" s="2"/>
      <c r="F26" s="2"/>
      <c r="G26" s="3"/>
      <c r="H26" s="4"/>
      <c r="I26" s="4"/>
      <c r="J26" s="12"/>
      <c r="K26" s="2"/>
      <c r="L26" s="2"/>
      <c r="M26" s="2"/>
    </row>
    <row r="27" spans="1:13" ht="18.75">
      <c r="A27" s="12"/>
      <c r="B27" s="12"/>
      <c r="C27" s="9"/>
      <c r="D27" s="2"/>
      <c r="E27" s="2"/>
      <c r="F27" s="2"/>
      <c r="G27" s="3"/>
      <c r="H27" s="4"/>
      <c r="I27" s="4"/>
      <c r="J27" s="12"/>
      <c r="K27" s="2"/>
      <c r="L27" s="2"/>
      <c r="M27" s="2"/>
    </row>
    <row r="28" spans="1:13" ht="15.75">
      <c r="A28" s="17" t="s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3" t="s">
        <v>14</v>
      </c>
      <c r="B29" s="16"/>
      <c r="C29" s="8" t="s">
        <v>4</v>
      </c>
      <c r="D29" s="8" t="s">
        <v>4</v>
      </c>
      <c r="E29" s="8" t="s">
        <v>4</v>
      </c>
      <c r="F29" s="8" t="s">
        <v>4</v>
      </c>
      <c r="G29" s="10"/>
      <c r="H29" s="10"/>
      <c r="I29" s="8" t="s">
        <v>4</v>
      </c>
      <c r="J29" s="8" t="s">
        <v>4</v>
      </c>
      <c r="K29" s="8" t="s">
        <v>4</v>
      </c>
      <c r="L29" s="8" t="s">
        <v>4</v>
      </c>
      <c r="M29" s="8" t="s">
        <v>4</v>
      </c>
    </row>
    <row r="30" spans="1:13" ht="15.75">
      <c r="A30" s="13" t="s">
        <v>15</v>
      </c>
      <c r="B30" s="13"/>
      <c r="C30" s="8" t="s">
        <v>4</v>
      </c>
      <c r="D30" s="8" t="s">
        <v>4</v>
      </c>
      <c r="E30" s="8" t="s">
        <v>4</v>
      </c>
      <c r="F30" s="8" t="s">
        <v>4</v>
      </c>
      <c r="G30" s="10"/>
      <c r="H30" s="10"/>
      <c r="I30" s="8" t="s">
        <v>4</v>
      </c>
      <c r="J30" s="8" t="s">
        <v>4</v>
      </c>
      <c r="K30" s="8" t="s">
        <v>4</v>
      </c>
      <c r="L30" s="8" t="s">
        <v>4</v>
      </c>
      <c r="M30" s="8" t="s">
        <v>4</v>
      </c>
    </row>
    <row r="31" spans="1:13" ht="15.75">
      <c r="A31" s="14" t="s">
        <v>6</v>
      </c>
      <c r="B31" s="14"/>
      <c r="C31" s="8" t="s">
        <v>4</v>
      </c>
      <c r="D31" s="8" t="s">
        <v>4</v>
      </c>
      <c r="E31" s="8" t="s">
        <v>4</v>
      </c>
      <c r="F31" s="8" t="s">
        <v>4</v>
      </c>
      <c r="G31" s="10"/>
      <c r="H31" s="10"/>
      <c r="I31" s="8" t="s">
        <v>4</v>
      </c>
      <c r="J31" s="8" t="s">
        <v>4</v>
      </c>
      <c r="K31" s="8" t="s">
        <v>4</v>
      </c>
      <c r="L31" s="8" t="s">
        <v>4</v>
      </c>
      <c r="M31" s="8" t="s">
        <v>4</v>
      </c>
    </row>
    <row r="32" spans="1:13" ht="18.75">
      <c r="A32" s="15"/>
      <c r="B32" s="15"/>
      <c r="C32" s="9"/>
      <c r="D32" s="2"/>
      <c r="E32" s="2"/>
      <c r="F32" s="2"/>
      <c r="G32" s="3"/>
      <c r="H32" s="4"/>
      <c r="I32" s="4"/>
      <c r="J32" s="12"/>
      <c r="K32" s="2"/>
      <c r="L32" s="2"/>
      <c r="M32" s="2"/>
    </row>
    <row r="33" spans="1:13" ht="18.75">
      <c r="A33" s="15"/>
      <c r="B33" s="15"/>
      <c r="C33" s="9"/>
      <c r="D33" s="2"/>
      <c r="E33" s="2"/>
      <c r="F33" s="2"/>
      <c r="G33" s="3"/>
      <c r="H33" s="4"/>
      <c r="I33" s="4"/>
      <c r="J33" s="12"/>
      <c r="K33" s="2"/>
      <c r="L33" s="2"/>
      <c r="M33" s="2"/>
    </row>
    <row r="34" spans="1:13" ht="18.75">
      <c r="A34" s="15"/>
      <c r="B34" s="15"/>
      <c r="C34" s="9"/>
      <c r="D34" s="2"/>
      <c r="E34" s="2"/>
      <c r="F34" s="2"/>
      <c r="G34" s="3"/>
      <c r="H34" s="4"/>
      <c r="I34" s="4"/>
      <c r="J34" s="12"/>
      <c r="K34" s="2"/>
      <c r="L34" s="2"/>
      <c r="M34" s="2"/>
    </row>
    <row r="35" spans="1:13" ht="15.75">
      <c r="A35" s="14" t="s">
        <v>6</v>
      </c>
      <c r="B35" s="14"/>
      <c r="C35" s="8" t="s">
        <v>4</v>
      </c>
      <c r="D35" s="8" t="s">
        <v>4</v>
      </c>
      <c r="E35" s="8" t="s">
        <v>4</v>
      </c>
      <c r="F35" s="8" t="s">
        <v>4</v>
      </c>
      <c r="G35" s="10"/>
      <c r="H35" s="10"/>
      <c r="I35" s="8" t="s">
        <v>4</v>
      </c>
      <c r="J35" s="8" t="s">
        <v>4</v>
      </c>
      <c r="K35" s="8" t="s">
        <v>4</v>
      </c>
      <c r="L35" s="8" t="s">
        <v>4</v>
      </c>
      <c r="M35" s="8" t="s">
        <v>4</v>
      </c>
    </row>
    <row r="36" spans="1:13" ht="18.75">
      <c r="A36" s="15"/>
      <c r="B36" s="15"/>
      <c r="C36" s="9"/>
      <c r="D36" s="2"/>
      <c r="E36" s="2"/>
      <c r="F36" s="2"/>
      <c r="G36" s="3"/>
      <c r="H36" s="4"/>
      <c r="I36" s="4"/>
      <c r="J36" s="12"/>
      <c r="K36" s="2"/>
      <c r="L36" s="2"/>
      <c r="M36" s="2"/>
    </row>
    <row r="37" spans="1:13" ht="18.75">
      <c r="A37" s="15"/>
      <c r="B37" s="15"/>
      <c r="C37" s="9"/>
      <c r="D37" s="2"/>
      <c r="E37" s="2"/>
      <c r="F37" s="2"/>
      <c r="G37" s="3"/>
      <c r="H37" s="4"/>
      <c r="I37" s="4"/>
      <c r="J37" s="12"/>
      <c r="K37" s="2"/>
      <c r="L37" s="2"/>
      <c r="M37" s="2"/>
    </row>
    <row r="38" spans="1:13" ht="18.75">
      <c r="A38" s="12"/>
      <c r="B38" s="12"/>
      <c r="C38" s="9"/>
      <c r="D38" s="2"/>
      <c r="E38" s="2"/>
      <c r="F38" s="2"/>
      <c r="G38" s="3"/>
      <c r="H38" s="4"/>
      <c r="I38" s="4"/>
      <c r="J38" s="12"/>
      <c r="K38" s="2"/>
      <c r="L38" s="2"/>
      <c r="M38" s="2"/>
    </row>
  </sheetData>
  <sheetProtection/>
  <mergeCells count="14">
    <mergeCell ref="K2:K4"/>
    <mergeCell ref="B2:B4"/>
    <mergeCell ref="M2:M4"/>
    <mergeCell ref="I2:I4"/>
    <mergeCell ref="A1:M1"/>
    <mergeCell ref="L2:L4"/>
    <mergeCell ref="J2:J4"/>
    <mergeCell ref="A2:A4"/>
    <mergeCell ref="C2:C4"/>
    <mergeCell ref="D2:D4"/>
    <mergeCell ref="E2:E4"/>
    <mergeCell ref="F2:F4"/>
    <mergeCell ref="G2:G3"/>
    <mergeCell ref="H2:H3"/>
  </mergeCells>
  <printOptions horizontalCentered="1"/>
  <pageMargins left="0.6944444444444444" right="0.6944444444444444" top="0.75" bottom="0.75" header="0.3" footer="0.3"/>
  <pageSetup fitToHeight="0" fitToWidth="1"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BreakPreview" zoomScaleNormal="87" zoomScaleSheetLayoutView="100" zoomScalePageLayoutView="0" workbookViewId="0" topLeftCell="A1">
      <selection activeCell="J2" sqref="J2:J4"/>
    </sheetView>
  </sheetViews>
  <sheetFormatPr defaultColWidth="9.140625" defaultRowHeight="15"/>
  <cols>
    <col min="1" max="1" width="7.421875" style="0" customWidth="1"/>
    <col min="2" max="2" width="30.8515625" style="0" customWidth="1"/>
    <col min="3" max="3" width="35.28125" style="0" customWidth="1"/>
    <col min="4" max="4" width="18.421875" style="0" customWidth="1"/>
    <col min="5" max="5" width="8.7109375" style="0" customWidth="1"/>
    <col min="6" max="6" width="27.421875" style="0" customWidth="1"/>
    <col min="7" max="7" width="16.57421875" style="0" customWidth="1"/>
    <col min="8" max="8" width="18.140625" style="0" customWidth="1"/>
    <col min="9" max="9" width="11.00390625" style="0" customWidth="1"/>
    <col min="10" max="10" width="15.28125" style="0" customWidth="1"/>
    <col min="11" max="11" width="15.421875" style="0" customWidth="1"/>
    <col min="12" max="12" width="12.7109375" style="0" customWidth="1"/>
    <col min="13" max="13" width="12.421875" style="0" customWidth="1"/>
    <col min="14" max="14" width="11.8515625" style="0" customWidth="1"/>
  </cols>
  <sheetData>
    <row r="1" spans="1:14" ht="24.7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9" customHeight="1">
      <c r="A2" s="104" t="s">
        <v>0</v>
      </c>
      <c r="B2" s="101" t="s">
        <v>16</v>
      </c>
      <c r="C2" s="104" t="s">
        <v>1</v>
      </c>
      <c r="D2" s="101" t="s">
        <v>8</v>
      </c>
      <c r="E2" s="101" t="s">
        <v>7</v>
      </c>
      <c r="F2" s="101" t="s">
        <v>11</v>
      </c>
      <c r="G2" s="101" t="s">
        <v>5</v>
      </c>
      <c r="H2" s="101" t="s">
        <v>10</v>
      </c>
      <c r="I2" s="101" t="s">
        <v>18</v>
      </c>
      <c r="J2" s="101" t="s">
        <v>23</v>
      </c>
      <c r="K2" s="101" t="s">
        <v>19</v>
      </c>
      <c r="L2" s="101" t="s">
        <v>9</v>
      </c>
      <c r="M2" s="101" t="s">
        <v>13</v>
      </c>
      <c r="N2" s="101" t="s">
        <v>17</v>
      </c>
    </row>
    <row r="3" spans="1:14" ht="64.5" customHeight="1">
      <c r="A3" s="104"/>
      <c r="B3" s="102"/>
      <c r="C3" s="105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 customHeight="1">
      <c r="A4" s="104"/>
      <c r="B4" s="103"/>
      <c r="C4" s="105"/>
      <c r="D4" s="103"/>
      <c r="E4" s="103"/>
      <c r="F4" s="103"/>
      <c r="G4" s="7" t="s">
        <v>3</v>
      </c>
      <c r="H4" s="7" t="s">
        <v>2</v>
      </c>
      <c r="I4" s="103"/>
      <c r="J4" s="103"/>
      <c r="K4" s="103"/>
      <c r="L4" s="103"/>
      <c r="M4" s="103"/>
      <c r="N4" s="103"/>
    </row>
    <row r="5" spans="1:14" ht="20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8</v>
      </c>
      <c r="H5" s="1">
        <v>7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4" s="5" customFormat="1" ht="15.75">
      <c r="A6" s="13" t="s">
        <v>14</v>
      </c>
      <c r="B6" s="16"/>
      <c r="C6" s="8" t="s">
        <v>4</v>
      </c>
      <c r="D6" s="8" t="s">
        <v>4</v>
      </c>
      <c r="E6" s="8" t="s">
        <v>4</v>
      </c>
      <c r="F6" s="8" t="s">
        <v>4</v>
      </c>
      <c r="G6" s="10"/>
      <c r="H6" s="10"/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</row>
    <row r="7" spans="1:14" ht="15.75">
      <c r="A7" s="13" t="s">
        <v>15</v>
      </c>
      <c r="B7" s="13"/>
      <c r="C7" s="8" t="s">
        <v>4</v>
      </c>
      <c r="D7" s="8" t="s">
        <v>4</v>
      </c>
      <c r="E7" s="8" t="s">
        <v>4</v>
      </c>
      <c r="F7" s="8" t="s">
        <v>4</v>
      </c>
      <c r="G7" s="10"/>
      <c r="H7" s="10"/>
      <c r="I7" s="8" t="s">
        <v>4</v>
      </c>
      <c r="J7" s="8" t="s">
        <v>4</v>
      </c>
      <c r="K7" s="8" t="s">
        <v>4</v>
      </c>
      <c r="L7" s="8" t="s">
        <v>4</v>
      </c>
      <c r="M7" s="8" t="s">
        <v>4</v>
      </c>
      <c r="N7" s="8" t="s">
        <v>4</v>
      </c>
    </row>
    <row r="8" spans="1:14" ht="15.75">
      <c r="A8" s="14" t="s">
        <v>6</v>
      </c>
      <c r="B8" s="14"/>
      <c r="C8" s="8" t="s">
        <v>4</v>
      </c>
      <c r="D8" s="8" t="s">
        <v>4</v>
      </c>
      <c r="E8" s="8" t="s">
        <v>4</v>
      </c>
      <c r="F8" s="8" t="s">
        <v>4</v>
      </c>
      <c r="G8" s="10"/>
      <c r="H8" s="10"/>
      <c r="I8" s="8" t="s">
        <v>4</v>
      </c>
      <c r="J8" s="8" t="s">
        <v>4</v>
      </c>
      <c r="K8" s="8" t="s">
        <v>4</v>
      </c>
      <c r="L8" s="8" t="s">
        <v>4</v>
      </c>
      <c r="M8" s="8" t="s">
        <v>4</v>
      </c>
      <c r="N8" s="8" t="s">
        <v>4</v>
      </c>
    </row>
    <row r="9" spans="1:14" ht="18.75">
      <c r="A9" s="15"/>
      <c r="B9" s="15"/>
      <c r="C9" s="9"/>
      <c r="D9" s="2"/>
      <c r="E9" s="2"/>
      <c r="F9" s="2"/>
      <c r="G9" s="4"/>
      <c r="H9" s="3"/>
      <c r="I9" s="4"/>
      <c r="J9" s="12"/>
      <c r="K9" s="12"/>
      <c r="L9" s="2"/>
      <c r="M9" s="2"/>
      <c r="N9" s="2"/>
    </row>
    <row r="10" spans="1:14" ht="18.75">
      <c r="A10" s="15"/>
      <c r="B10" s="15"/>
      <c r="C10" s="9"/>
      <c r="D10" s="2"/>
      <c r="E10" s="2"/>
      <c r="F10" s="2"/>
      <c r="G10" s="4"/>
      <c r="H10" s="3"/>
      <c r="I10" s="4"/>
      <c r="J10" s="12"/>
      <c r="K10" s="12"/>
      <c r="L10" s="2"/>
      <c r="M10" s="2"/>
      <c r="N10" s="2"/>
    </row>
    <row r="11" spans="1:14" ht="18.75">
      <c r="A11" s="15"/>
      <c r="B11" s="15"/>
      <c r="C11" s="9"/>
      <c r="D11" s="2"/>
      <c r="E11" s="2"/>
      <c r="F11" s="2"/>
      <c r="G11" s="4"/>
      <c r="H11" s="3"/>
      <c r="I11" s="4"/>
      <c r="J11" s="12"/>
      <c r="K11" s="12"/>
      <c r="L11" s="2"/>
      <c r="M11" s="2"/>
      <c r="N11" s="2"/>
    </row>
    <row r="12" spans="1:14" ht="18.75">
      <c r="A12" s="15"/>
      <c r="B12" s="15"/>
      <c r="C12" s="9"/>
      <c r="D12" s="2"/>
      <c r="E12" s="2"/>
      <c r="F12" s="2"/>
      <c r="G12" s="4"/>
      <c r="H12" s="3"/>
      <c r="I12" s="4"/>
      <c r="J12" s="12"/>
      <c r="K12" s="12"/>
      <c r="L12" s="2"/>
      <c r="M12" s="2"/>
      <c r="N12" s="2"/>
    </row>
    <row r="13" spans="1:14" s="5" customFormat="1" ht="15.75">
      <c r="A13" s="14" t="s">
        <v>6</v>
      </c>
      <c r="B13" s="14"/>
      <c r="C13" s="8" t="s">
        <v>4</v>
      </c>
      <c r="D13" s="8" t="s">
        <v>4</v>
      </c>
      <c r="E13" s="8" t="s">
        <v>4</v>
      </c>
      <c r="F13" s="8" t="s">
        <v>4</v>
      </c>
      <c r="G13" s="10"/>
      <c r="H13" s="10"/>
      <c r="I13" s="8" t="s">
        <v>4</v>
      </c>
      <c r="J13" s="8" t="s">
        <v>4</v>
      </c>
      <c r="K13" s="8" t="s">
        <v>4</v>
      </c>
      <c r="L13" s="8" t="s">
        <v>4</v>
      </c>
      <c r="M13" s="8" t="s">
        <v>4</v>
      </c>
      <c r="N13" s="8" t="s">
        <v>4</v>
      </c>
    </row>
    <row r="14" spans="1:14" ht="18.75">
      <c r="A14" s="15"/>
      <c r="B14" s="15"/>
      <c r="C14" s="9"/>
      <c r="D14" s="2"/>
      <c r="E14" s="2"/>
      <c r="F14" s="2"/>
      <c r="G14" s="4"/>
      <c r="H14" s="3"/>
      <c r="I14" s="4"/>
      <c r="J14" s="12"/>
      <c r="K14" s="12"/>
      <c r="L14" s="2"/>
      <c r="M14" s="2"/>
      <c r="N14" s="2"/>
    </row>
    <row r="15" spans="1:14" ht="18.75">
      <c r="A15" s="15"/>
      <c r="B15" s="15"/>
      <c r="C15" s="9"/>
      <c r="D15" s="2"/>
      <c r="E15" s="2"/>
      <c r="F15" s="2"/>
      <c r="G15" s="4"/>
      <c r="H15" s="3"/>
      <c r="I15" s="4"/>
      <c r="J15" s="12"/>
      <c r="K15" s="12"/>
      <c r="L15" s="2"/>
      <c r="M15" s="2"/>
      <c r="N15" s="2"/>
    </row>
    <row r="16" spans="1:14" ht="18.75">
      <c r="A16" s="12"/>
      <c r="B16" s="12"/>
      <c r="C16" s="9"/>
      <c r="D16" s="2"/>
      <c r="E16" s="2"/>
      <c r="F16" s="2"/>
      <c r="G16" s="4"/>
      <c r="H16" s="3"/>
      <c r="I16" s="4"/>
      <c r="J16" s="12"/>
      <c r="K16" s="12"/>
      <c r="L16" s="2"/>
      <c r="M16" s="2"/>
      <c r="N16" s="2"/>
    </row>
    <row r="17" spans="1:14" ht="18.75">
      <c r="A17" s="12"/>
      <c r="B17" s="12"/>
      <c r="C17" s="9"/>
      <c r="D17" s="2"/>
      <c r="E17" s="2"/>
      <c r="F17" s="2"/>
      <c r="G17" s="4"/>
      <c r="H17" s="3"/>
      <c r="I17" s="4"/>
      <c r="J17" s="12"/>
      <c r="K17" s="12"/>
      <c r="L17" s="2"/>
      <c r="M17" s="2"/>
      <c r="N17" s="2"/>
    </row>
    <row r="18" spans="1:14" ht="18.75">
      <c r="A18" s="12"/>
      <c r="B18" s="12"/>
      <c r="C18" s="9"/>
      <c r="D18" s="2"/>
      <c r="E18" s="2"/>
      <c r="F18" s="2"/>
      <c r="G18" s="4"/>
      <c r="H18" s="3"/>
      <c r="I18" s="4"/>
      <c r="J18" s="12"/>
      <c r="K18" s="12"/>
      <c r="L18" s="2"/>
      <c r="M18" s="2"/>
      <c r="N18" s="2"/>
    </row>
    <row r="19" spans="1:14" ht="18.75">
      <c r="A19" s="12"/>
      <c r="B19" s="12"/>
      <c r="C19" s="9"/>
      <c r="D19" s="2"/>
      <c r="E19" s="2"/>
      <c r="F19" s="2"/>
      <c r="G19" s="4"/>
      <c r="H19" s="3"/>
      <c r="I19" s="4"/>
      <c r="J19" s="12"/>
      <c r="K19" s="12"/>
      <c r="L19" s="2"/>
      <c r="M19" s="2"/>
      <c r="N19" s="2"/>
    </row>
  </sheetData>
  <sheetProtection/>
  <mergeCells count="14">
    <mergeCell ref="E2:E4"/>
    <mergeCell ref="N2:N4"/>
    <mergeCell ref="F2:F4"/>
    <mergeCell ref="H2:H3"/>
    <mergeCell ref="G2:G3"/>
    <mergeCell ref="I2:I4"/>
    <mergeCell ref="J2:J4"/>
    <mergeCell ref="K2:K4"/>
    <mergeCell ref="L2:L4"/>
    <mergeCell ref="M2:M4"/>
    <mergeCell ref="A2:A4"/>
    <mergeCell ref="B2:B4"/>
    <mergeCell ref="C2:C4"/>
    <mergeCell ref="D2:D4"/>
  </mergeCells>
  <printOptions horizontalCentered="1"/>
  <pageMargins left="0.6944444444444444" right="0.6944444444444444" top="0.75" bottom="0.75" header="0.3" footer="0.3"/>
  <pageSetup fitToHeight="0" fitToWidth="1" horizontalDpi="600" verticalDpi="600" orientation="landscape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00"/>
  <sheetViews>
    <sheetView tabSelected="1" zoomScale="75" zoomScaleNormal="75" zoomScaleSheetLayoutView="100" zoomScalePageLayoutView="0" workbookViewId="0" topLeftCell="A175">
      <selection activeCell="D23" sqref="D23"/>
    </sheetView>
  </sheetViews>
  <sheetFormatPr defaultColWidth="8.7109375" defaultRowHeight="15"/>
  <cols>
    <col min="1" max="1" width="5.8515625" style="24" customWidth="1"/>
    <col min="2" max="2" width="31.28125" style="24" customWidth="1"/>
    <col min="3" max="3" width="34.00390625" style="24" customWidth="1"/>
    <col min="4" max="5" width="18.421875" style="24" customWidth="1"/>
    <col min="6" max="6" width="33.8515625" style="24" customWidth="1"/>
    <col min="7" max="7" width="16.57421875" style="24" customWidth="1"/>
    <col min="8" max="8" width="18.140625" style="24" customWidth="1"/>
    <col min="9" max="9" width="17.421875" style="24" customWidth="1"/>
    <col min="10" max="10" width="15.8515625" style="24" customWidth="1"/>
    <col min="11" max="11" width="27.421875" style="24" customWidth="1"/>
    <col min="12" max="12" width="19.7109375" style="24" customWidth="1"/>
    <col min="13" max="16384" width="8.7109375" style="24" customWidth="1"/>
  </cols>
  <sheetData>
    <row r="1" spans="1:12" ht="30.75" customHeight="1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3.2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1.75" customHeight="1">
      <c r="A3" s="112" t="s">
        <v>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9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39" customHeight="1">
      <c r="A5" s="113" t="s">
        <v>29</v>
      </c>
      <c r="B5" s="106" t="s">
        <v>16</v>
      </c>
      <c r="C5" s="113" t="s">
        <v>1</v>
      </c>
      <c r="D5" s="106" t="s">
        <v>8</v>
      </c>
      <c r="E5" s="106" t="s">
        <v>31</v>
      </c>
      <c r="F5" s="106" t="s">
        <v>30</v>
      </c>
      <c r="G5" s="106" t="s">
        <v>5</v>
      </c>
      <c r="H5" s="106" t="s">
        <v>10</v>
      </c>
      <c r="I5" s="106" t="s">
        <v>25</v>
      </c>
      <c r="J5" s="106" t="s">
        <v>33</v>
      </c>
      <c r="K5" s="106" t="s">
        <v>13</v>
      </c>
      <c r="L5" s="106" t="s">
        <v>17</v>
      </c>
    </row>
    <row r="6" spans="1:12" ht="42.75" customHeight="1">
      <c r="A6" s="113"/>
      <c r="B6" s="107"/>
      <c r="C6" s="114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6.5" customHeight="1">
      <c r="A7" s="113"/>
      <c r="B7" s="108"/>
      <c r="C7" s="114"/>
      <c r="D7" s="108"/>
      <c r="E7" s="108"/>
      <c r="F7" s="108"/>
      <c r="G7" s="27" t="s">
        <v>3</v>
      </c>
      <c r="H7" s="27" t="s">
        <v>2</v>
      </c>
      <c r="I7" s="108"/>
      <c r="J7" s="108"/>
      <c r="K7" s="108"/>
      <c r="L7" s="27" t="s">
        <v>43</v>
      </c>
    </row>
    <row r="8" spans="1:12" ht="20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32">
        <v>12</v>
      </c>
    </row>
    <row r="9" spans="1:12" s="98" customFormat="1" ht="47.25">
      <c r="A9" s="39" t="s">
        <v>42</v>
      </c>
      <c r="B9" s="40"/>
      <c r="C9" s="97" t="s">
        <v>4</v>
      </c>
      <c r="D9" s="97" t="s">
        <v>4</v>
      </c>
      <c r="E9" s="97" t="s">
        <v>4</v>
      </c>
      <c r="F9" s="97" t="s">
        <v>4</v>
      </c>
      <c r="G9" s="41">
        <f>G10+G51+G83+G122+G155</f>
        <v>5943.9</v>
      </c>
      <c r="H9" s="41">
        <f>H10+H51+H83+H122+H155</f>
        <v>297</v>
      </c>
      <c r="I9" s="97" t="s">
        <v>4</v>
      </c>
      <c r="J9" s="97" t="s">
        <v>4</v>
      </c>
      <c r="K9" s="43" t="s">
        <v>44</v>
      </c>
      <c r="L9" s="97" t="s">
        <v>4</v>
      </c>
    </row>
    <row r="10" spans="1:12" s="44" customFormat="1" ht="47.25">
      <c r="A10" s="39" t="s">
        <v>37</v>
      </c>
      <c r="B10" s="40"/>
      <c r="C10" s="10" t="s">
        <v>4</v>
      </c>
      <c r="D10" s="10" t="s">
        <v>4</v>
      </c>
      <c r="E10" s="10" t="s">
        <v>4</v>
      </c>
      <c r="F10" s="10" t="s">
        <v>4</v>
      </c>
      <c r="G10" s="41">
        <f>G11+G20+G29+G32+G35+G38+G42+G45+G48</f>
        <v>1364.7000000000003</v>
      </c>
      <c r="H10" s="45">
        <f>H11+H20+H29+H32+H35+H38+H42+H45+H48</f>
        <v>68</v>
      </c>
      <c r="I10" s="41" t="s">
        <v>36</v>
      </c>
      <c r="J10" s="46" t="s">
        <v>61</v>
      </c>
      <c r="K10" s="43" t="s">
        <v>44</v>
      </c>
      <c r="L10" s="47">
        <v>34600</v>
      </c>
    </row>
    <row r="11" spans="1:12" s="44" customFormat="1" ht="15.75">
      <c r="A11" s="48" t="s">
        <v>26</v>
      </c>
      <c r="B11" s="49"/>
      <c r="C11" s="10" t="s">
        <v>4</v>
      </c>
      <c r="D11" s="10" t="s">
        <v>4</v>
      </c>
      <c r="E11" s="10" t="s">
        <v>4</v>
      </c>
      <c r="F11" s="50" t="s">
        <v>4</v>
      </c>
      <c r="G11" s="51">
        <f>G12+G13+G14+G15+G16+G17+G18+G19</f>
        <v>395</v>
      </c>
      <c r="H11" s="51">
        <f>H12+H13+H14+H15+H16+H17+H18+H19</f>
        <v>16</v>
      </c>
      <c r="I11" s="10" t="s">
        <v>4</v>
      </c>
      <c r="J11" s="10" t="s">
        <v>4</v>
      </c>
      <c r="K11" s="10" t="s">
        <v>4</v>
      </c>
      <c r="L11" s="10" t="s">
        <v>4</v>
      </c>
    </row>
    <row r="12" spans="1:12" s="44" customFormat="1" ht="31.5" customHeight="1">
      <c r="A12" s="52"/>
      <c r="B12" s="49" t="s">
        <v>49</v>
      </c>
      <c r="C12" s="53" t="s">
        <v>63</v>
      </c>
      <c r="D12" s="54">
        <v>1</v>
      </c>
      <c r="E12" s="54" t="s">
        <v>34</v>
      </c>
      <c r="F12" s="55" t="s">
        <v>50</v>
      </c>
      <c r="G12" s="56">
        <v>46.3</v>
      </c>
      <c r="H12" s="57">
        <v>2</v>
      </c>
      <c r="I12" s="58" t="s">
        <v>36</v>
      </c>
      <c r="J12" s="57" t="s">
        <v>61</v>
      </c>
      <c r="K12" s="59" t="s">
        <v>44</v>
      </c>
      <c r="L12" s="60">
        <v>34600</v>
      </c>
    </row>
    <row r="13" spans="1:12" s="44" customFormat="1" ht="38.25" customHeight="1">
      <c r="A13" s="52"/>
      <c r="B13" s="49" t="s">
        <v>49</v>
      </c>
      <c r="C13" s="53" t="s">
        <v>63</v>
      </c>
      <c r="D13" s="54">
        <v>2</v>
      </c>
      <c r="E13" s="54" t="s">
        <v>34</v>
      </c>
      <c r="F13" s="55" t="s">
        <v>51</v>
      </c>
      <c r="G13" s="56">
        <v>46</v>
      </c>
      <c r="H13" s="57" t="s">
        <v>58</v>
      </c>
      <c r="I13" s="58" t="s">
        <v>36</v>
      </c>
      <c r="J13" s="57" t="s">
        <v>61</v>
      </c>
      <c r="K13" s="59" t="s">
        <v>38</v>
      </c>
      <c r="L13" s="60">
        <v>34600</v>
      </c>
    </row>
    <row r="14" spans="1:12" s="44" customFormat="1" ht="31.5">
      <c r="A14" s="52"/>
      <c r="B14" s="49" t="s">
        <v>49</v>
      </c>
      <c r="C14" s="53" t="s">
        <v>63</v>
      </c>
      <c r="D14" s="54">
        <v>3</v>
      </c>
      <c r="E14" s="54" t="s">
        <v>34</v>
      </c>
      <c r="F14" s="55" t="s">
        <v>52</v>
      </c>
      <c r="G14" s="56">
        <v>58.9</v>
      </c>
      <c r="H14" s="57" t="s">
        <v>59</v>
      </c>
      <c r="I14" s="58" t="s">
        <v>36</v>
      </c>
      <c r="J14" s="57" t="s">
        <v>61</v>
      </c>
      <c r="K14" s="59" t="s">
        <v>38</v>
      </c>
      <c r="L14" s="60">
        <v>34600</v>
      </c>
    </row>
    <row r="15" spans="1:12" s="44" customFormat="1" ht="31.5">
      <c r="A15" s="52"/>
      <c r="B15" s="49" t="s">
        <v>49</v>
      </c>
      <c r="C15" s="53" t="s">
        <v>63</v>
      </c>
      <c r="D15" s="54">
        <v>4</v>
      </c>
      <c r="E15" s="54" t="s">
        <v>34</v>
      </c>
      <c r="F15" s="55" t="s">
        <v>53</v>
      </c>
      <c r="G15" s="56">
        <v>46.3</v>
      </c>
      <c r="H15" s="57" t="s">
        <v>60</v>
      </c>
      <c r="I15" s="58" t="s">
        <v>36</v>
      </c>
      <c r="J15" s="57" t="s">
        <v>61</v>
      </c>
      <c r="K15" s="59" t="s">
        <v>38</v>
      </c>
      <c r="L15" s="60">
        <v>34600</v>
      </c>
    </row>
    <row r="16" spans="1:12" s="44" customFormat="1" ht="31.5">
      <c r="A16" s="52"/>
      <c r="B16" s="49" t="s">
        <v>49</v>
      </c>
      <c r="C16" s="53" t="s">
        <v>63</v>
      </c>
      <c r="D16" s="54">
        <v>5</v>
      </c>
      <c r="E16" s="54" t="s">
        <v>34</v>
      </c>
      <c r="F16" s="55" t="s">
        <v>54</v>
      </c>
      <c r="G16" s="56">
        <v>46.3</v>
      </c>
      <c r="H16" s="57" t="s">
        <v>60</v>
      </c>
      <c r="I16" s="58" t="s">
        <v>36</v>
      </c>
      <c r="J16" s="57" t="s">
        <v>61</v>
      </c>
      <c r="K16" s="59" t="s">
        <v>38</v>
      </c>
      <c r="L16" s="60">
        <v>34600</v>
      </c>
    </row>
    <row r="17" spans="1:12" s="44" customFormat="1" ht="31.5">
      <c r="A17" s="52"/>
      <c r="B17" s="49" t="s">
        <v>49</v>
      </c>
      <c r="C17" s="53" t="s">
        <v>63</v>
      </c>
      <c r="D17" s="54">
        <v>6</v>
      </c>
      <c r="E17" s="54" t="s">
        <v>34</v>
      </c>
      <c r="F17" s="55" t="s">
        <v>55</v>
      </c>
      <c r="G17" s="56">
        <v>46</v>
      </c>
      <c r="H17" s="57" t="s">
        <v>60</v>
      </c>
      <c r="I17" s="58" t="s">
        <v>36</v>
      </c>
      <c r="J17" s="57" t="s">
        <v>61</v>
      </c>
      <c r="K17" s="59" t="s">
        <v>38</v>
      </c>
      <c r="L17" s="60">
        <v>34600</v>
      </c>
    </row>
    <row r="18" spans="1:12" s="44" customFormat="1" ht="31.5">
      <c r="A18" s="52"/>
      <c r="B18" s="49" t="s">
        <v>49</v>
      </c>
      <c r="C18" s="53" t="s">
        <v>63</v>
      </c>
      <c r="D18" s="54">
        <v>7</v>
      </c>
      <c r="E18" s="54" t="s">
        <v>34</v>
      </c>
      <c r="F18" s="55" t="s">
        <v>56</v>
      </c>
      <c r="G18" s="56">
        <v>58.9</v>
      </c>
      <c r="H18" s="61">
        <v>3</v>
      </c>
      <c r="I18" s="58" t="s">
        <v>36</v>
      </c>
      <c r="J18" s="57" t="s">
        <v>61</v>
      </c>
      <c r="K18" s="59" t="s">
        <v>38</v>
      </c>
      <c r="L18" s="60">
        <v>34600</v>
      </c>
    </row>
    <row r="19" spans="1:12" s="44" customFormat="1" ht="31.5">
      <c r="A19" s="52"/>
      <c r="B19" s="49" t="s">
        <v>49</v>
      </c>
      <c r="C19" s="53" t="s">
        <v>63</v>
      </c>
      <c r="D19" s="54">
        <v>8</v>
      </c>
      <c r="E19" s="54" t="s">
        <v>34</v>
      </c>
      <c r="F19" s="55" t="s">
        <v>57</v>
      </c>
      <c r="G19" s="56">
        <v>46.3</v>
      </c>
      <c r="H19" s="61">
        <v>1</v>
      </c>
      <c r="I19" s="58" t="s">
        <v>36</v>
      </c>
      <c r="J19" s="57" t="s">
        <v>61</v>
      </c>
      <c r="K19" s="59" t="s">
        <v>38</v>
      </c>
      <c r="L19" s="60">
        <v>34600</v>
      </c>
    </row>
    <row r="20" spans="1:12" s="44" customFormat="1" ht="15.75">
      <c r="A20" s="48" t="s">
        <v>27</v>
      </c>
      <c r="B20" s="49"/>
      <c r="C20" s="10" t="s">
        <v>4</v>
      </c>
      <c r="D20" s="10" t="s">
        <v>4</v>
      </c>
      <c r="E20" s="10" t="s">
        <v>4</v>
      </c>
      <c r="F20" s="10" t="s">
        <v>4</v>
      </c>
      <c r="G20" s="62">
        <f>G21+G22+G23+G24+G25+G26+G27+G28</f>
        <v>375.2</v>
      </c>
      <c r="H20" s="45">
        <f>H21+H22+H23+H24+H25+H26+H27+H28</f>
        <v>28</v>
      </c>
      <c r="I20" s="10" t="s">
        <v>4</v>
      </c>
      <c r="J20" s="52" t="s">
        <v>4</v>
      </c>
      <c r="K20" s="10" t="s">
        <v>4</v>
      </c>
      <c r="L20" s="10" t="s">
        <v>4</v>
      </c>
    </row>
    <row r="21" spans="1:12" s="44" customFormat="1" ht="31.5">
      <c r="A21" s="52"/>
      <c r="B21" s="49" t="s">
        <v>49</v>
      </c>
      <c r="C21" s="53" t="s">
        <v>62</v>
      </c>
      <c r="D21" s="54">
        <v>1</v>
      </c>
      <c r="E21" s="54" t="s">
        <v>34</v>
      </c>
      <c r="F21" s="55" t="s">
        <v>64</v>
      </c>
      <c r="G21" s="56">
        <v>43.8</v>
      </c>
      <c r="H21" s="61">
        <v>1</v>
      </c>
      <c r="I21" s="58" t="s">
        <v>36</v>
      </c>
      <c r="J21" s="57" t="s">
        <v>61</v>
      </c>
      <c r="K21" s="59" t="s">
        <v>38</v>
      </c>
      <c r="L21" s="60">
        <v>34600</v>
      </c>
    </row>
    <row r="22" spans="1:12" s="44" customFormat="1" ht="31.5">
      <c r="A22" s="52"/>
      <c r="B22" s="49" t="s">
        <v>49</v>
      </c>
      <c r="C22" s="53" t="s">
        <v>62</v>
      </c>
      <c r="D22" s="54">
        <v>2</v>
      </c>
      <c r="E22" s="54" t="s">
        <v>34</v>
      </c>
      <c r="F22" s="55" t="s">
        <v>65</v>
      </c>
      <c r="G22" s="56">
        <v>44.4</v>
      </c>
      <c r="H22" s="61">
        <v>4</v>
      </c>
      <c r="I22" s="58" t="s">
        <v>36</v>
      </c>
      <c r="J22" s="57" t="s">
        <v>61</v>
      </c>
      <c r="K22" s="59" t="s">
        <v>38</v>
      </c>
      <c r="L22" s="60">
        <v>34600</v>
      </c>
    </row>
    <row r="23" spans="1:12" s="44" customFormat="1" ht="31.5">
      <c r="A23" s="52"/>
      <c r="B23" s="49" t="s">
        <v>49</v>
      </c>
      <c r="C23" s="53" t="s">
        <v>62</v>
      </c>
      <c r="D23" s="54">
        <v>3</v>
      </c>
      <c r="E23" s="54" t="s">
        <v>34</v>
      </c>
      <c r="F23" s="55" t="s">
        <v>66</v>
      </c>
      <c r="G23" s="56">
        <v>55.1</v>
      </c>
      <c r="H23" s="61">
        <v>10</v>
      </c>
      <c r="I23" s="58" t="s">
        <v>36</v>
      </c>
      <c r="J23" s="57" t="s">
        <v>61</v>
      </c>
      <c r="K23" s="59" t="s">
        <v>38</v>
      </c>
      <c r="L23" s="60">
        <v>34600</v>
      </c>
    </row>
    <row r="24" spans="1:12" s="44" customFormat="1" ht="31.5">
      <c r="A24" s="52"/>
      <c r="B24" s="49" t="s">
        <v>49</v>
      </c>
      <c r="C24" s="53" t="s">
        <v>62</v>
      </c>
      <c r="D24" s="54">
        <v>4</v>
      </c>
      <c r="E24" s="54" t="s">
        <v>34</v>
      </c>
      <c r="F24" s="55" t="s">
        <v>67</v>
      </c>
      <c r="G24" s="56">
        <v>44.3</v>
      </c>
      <c r="H24" s="61">
        <v>4</v>
      </c>
      <c r="I24" s="58" t="s">
        <v>36</v>
      </c>
      <c r="J24" s="57" t="s">
        <v>61</v>
      </c>
      <c r="K24" s="59" t="s">
        <v>38</v>
      </c>
      <c r="L24" s="60">
        <v>34600</v>
      </c>
    </row>
    <row r="25" spans="1:12" s="44" customFormat="1" ht="31.5">
      <c r="A25" s="52"/>
      <c r="B25" s="49" t="s">
        <v>49</v>
      </c>
      <c r="C25" s="53" t="s">
        <v>62</v>
      </c>
      <c r="D25" s="54">
        <v>5</v>
      </c>
      <c r="E25" s="54" t="s">
        <v>34</v>
      </c>
      <c r="F25" s="55" t="s">
        <v>68</v>
      </c>
      <c r="G25" s="56">
        <v>43.8</v>
      </c>
      <c r="H25" s="61">
        <v>2</v>
      </c>
      <c r="I25" s="58" t="s">
        <v>36</v>
      </c>
      <c r="J25" s="57" t="s">
        <v>61</v>
      </c>
      <c r="K25" s="59" t="s">
        <v>38</v>
      </c>
      <c r="L25" s="60">
        <v>34600</v>
      </c>
    </row>
    <row r="26" spans="1:12" s="44" customFormat="1" ht="31.5">
      <c r="A26" s="52"/>
      <c r="B26" s="49" t="s">
        <v>49</v>
      </c>
      <c r="C26" s="53" t="s">
        <v>62</v>
      </c>
      <c r="D26" s="54">
        <v>6</v>
      </c>
      <c r="E26" s="54" t="s">
        <v>34</v>
      </c>
      <c r="F26" s="55" t="s">
        <v>69</v>
      </c>
      <c r="G26" s="56">
        <v>44.4</v>
      </c>
      <c r="H26" s="61">
        <v>3</v>
      </c>
      <c r="I26" s="58" t="s">
        <v>36</v>
      </c>
      <c r="J26" s="57" t="s">
        <v>61</v>
      </c>
      <c r="K26" s="59" t="s">
        <v>38</v>
      </c>
      <c r="L26" s="60">
        <v>34600</v>
      </c>
    </row>
    <row r="27" spans="1:12" s="44" customFormat="1" ht="31.5">
      <c r="A27" s="52"/>
      <c r="B27" s="49" t="s">
        <v>49</v>
      </c>
      <c r="C27" s="53" t="s">
        <v>62</v>
      </c>
      <c r="D27" s="54">
        <v>7</v>
      </c>
      <c r="E27" s="54" t="s">
        <v>34</v>
      </c>
      <c r="F27" s="55" t="s">
        <v>70</v>
      </c>
      <c r="G27" s="56">
        <v>55.1</v>
      </c>
      <c r="H27" s="61">
        <v>3</v>
      </c>
      <c r="I27" s="58" t="s">
        <v>36</v>
      </c>
      <c r="J27" s="57" t="s">
        <v>61</v>
      </c>
      <c r="K27" s="59" t="s">
        <v>38</v>
      </c>
      <c r="L27" s="60">
        <v>34600</v>
      </c>
    </row>
    <row r="28" spans="1:12" s="44" customFormat="1" ht="31.5">
      <c r="A28" s="52"/>
      <c r="B28" s="49" t="s">
        <v>49</v>
      </c>
      <c r="C28" s="53" t="s">
        <v>62</v>
      </c>
      <c r="D28" s="54">
        <v>8</v>
      </c>
      <c r="E28" s="54" t="s">
        <v>34</v>
      </c>
      <c r="F28" s="55" t="s">
        <v>71</v>
      </c>
      <c r="G28" s="56">
        <v>44.3</v>
      </c>
      <c r="H28" s="61">
        <v>1</v>
      </c>
      <c r="I28" s="58" t="s">
        <v>36</v>
      </c>
      <c r="J28" s="57" t="s">
        <v>61</v>
      </c>
      <c r="K28" s="59" t="s">
        <v>38</v>
      </c>
      <c r="L28" s="60">
        <v>34600</v>
      </c>
    </row>
    <row r="29" spans="1:12" s="44" customFormat="1" ht="15.75">
      <c r="A29" s="48" t="s">
        <v>41</v>
      </c>
      <c r="B29" s="49"/>
      <c r="C29" s="10" t="s">
        <v>4</v>
      </c>
      <c r="D29" s="10" t="s">
        <v>4</v>
      </c>
      <c r="E29" s="10" t="s">
        <v>4</v>
      </c>
      <c r="F29" s="10" t="s">
        <v>4</v>
      </c>
      <c r="G29" s="62">
        <f>G30+G31</f>
        <v>80.2</v>
      </c>
      <c r="H29" s="45">
        <f>H30+H31</f>
        <v>5</v>
      </c>
      <c r="I29" s="10" t="s">
        <v>4</v>
      </c>
      <c r="J29" s="52" t="s">
        <v>4</v>
      </c>
      <c r="K29" s="10" t="s">
        <v>4</v>
      </c>
      <c r="L29" s="10" t="s">
        <v>4</v>
      </c>
    </row>
    <row r="30" spans="1:12" s="44" customFormat="1" ht="31.5">
      <c r="A30" s="52"/>
      <c r="B30" s="49" t="s">
        <v>49</v>
      </c>
      <c r="C30" s="63" t="s">
        <v>72</v>
      </c>
      <c r="D30" s="54">
        <v>1</v>
      </c>
      <c r="E30" s="54" t="s">
        <v>34</v>
      </c>
      <c r="F30" s="55" t="s">
        <v>79</v>
      </c>
      <c r="G30" s="56">
        <v>40</v>
      </c>
      <c r="H30" s="61">
        <v>2</v>
      </c>
      <c r="I30" s="58" t="s">
        <v>36</v>
      </c>
      <c r="J30" s="57" t="s">
        <v>61</v>
      </c>
      <c r="K30" s="59" t="s">
        <v>38</v>
      </c>
      <c r="L30" s="60">
        <v>34600</v>
      </c>
    </row>
    <row r="31" spans="1:12" s="44" customFormat="1" ht="31.5">
      <c r="A31" s="52"/>
      <c r="B31" s="49" t="s">
        <v>49</v>
      </c>
      <c r="C31" s="63" t="s">
        <v>72</v>
      </c>
      <c r="D31" s="54">
        <v>2</v>
      </c>
      <c r="E31" s="54" t="s">
        <v>34</v>
      </c>
      <c r="F31" s="55" t="s">
        <v>80</v>
      </c>
      <c r="G31" s="56">
        <v>40.2</v>
      </c>
      <c r="H31" s="61">
        <v>3</v>
      </c>
      <c r="I31" s="58" t="s">
        <v>36</v>
      </c>
      <c r="J31" s="57" t="s">
        <v>61</v>
      </c>
      <c r="K31" s="59" t="s">
        <v>38</v>
      </c>
      <c r="L31" s="60">
        <v>34600</v>
      </c>
    </row>
    <row r="32" spans="1:12" s="44" customFormat="1" ht="15.75">
      <c r="A32" s="48" t="s">
        <v>94</v>
      </c>
      <c r="B32" s="49"/>
      <c r="C32" s="10" t="s">
        <v>4</v>
      </c>
      <c r="D32" s="10" t="s">
        <v>4</v>
      </c>
      <c r="E32" s="10" t="s">
        <v>4</v>
      </c>
      <c r="F32" s="10" t="s">
        <v>4</v>
      </c>
      <c r="G32" s="64">
        <f>G33+G34</f>
        <v>78.1</v>
      </c>
      <c r="H32" s="45">
        <f>H33+H34</f>
        <v>2</v>
      </c>
      <c r="I32" s="10" t="s">
        <v>4</v>
      </c>
      <c r="J32" s="52" t="s">
        <v>4</v>
      </c>
      <c r="K32" s="10" t="s">
        <v>4</v>
      </c>
      <c r="L32" s="10" t="s">
        <v>4</v>
      </c>
    </row>
    <row r="33" spans="1:12" s="44" customFormat="1" ht="31.5">
      <c r="A33" s="52"/>
      <c r="B33" s="49" t="s">
        <v>49</v>
      </c>
      <c r="C33" s="63" t="s">
        <v>73</v>
      </c>
      <c r="D33" s="54">
        <v>1</v>
      </c>
      <c r="E33" s="54" t="s">
        <v>34</v>
      </c>
      <c r="F33" s="55" t="s">
        <v>81</v>
      </c>
      <c r="G33" s="56">
        <v>39.3</v>
      </c>
      <c r="H33" s="61">
        <v>1</v>
      </c>
      <c r="I33" s="58" t="s">
        <v>36</v>
      </c>
      <c r="J33" s="57" t="s">
        <v>61</v>
      </c>
      <c r="K33" s="59" t="s">
        <v>38</v>
      </c>
      <c r="L33" s="60">
        <v>34600</v>
      </c>
    </row>
    <row r="34" spans="1:12" s="44" customFormat="1" ht="31.5">
      <c r="A34" s="52"/>
      <c r="B34" s="49" t="s">
        <v>49</v>
      </c>
      <c r="C34" s="63" t="s">
        <v>73</v>
      </c>
      <c r="D34" s="54">
        <v>2</v>
      </c>
      <c r="E34" s="54" t="s">
        <v>34</v>
      </c>
      <c r="F34" s="55" t="s">
        <v>82</v>
      </c>
      <c r="G34" s="56">
        <v>38.8</v>
      </c>
      <c r="H34" s="61">
        <v>1</v>
      </c>
      <c r="I34" s="58" t="s">
        <v>36</v>
      </c>
      <c r="J34" s="57" t="s">
        <v>61</v>
      </c>
      <c r="K34" s="59" t="s">
        <v>38</v>
      </c>
      <c r="L34" s="60">
        <v>34600</v>
      </c>
    </row>
    <row r="35" spans="1:12" s="44" customFormat="1" ht="15.75">
      <c r="A35" s="48" t="s">
        <v>95</v>
      </c>
      <c r="B35" s="49"/>
      <c r="C35" s="10" t="s">
        <v>4</v>
      </c>
      <c r="D35" s="10" t="s">
        <v>4</v>
      </c>
      <c r="E35" s="10" t="s">
        <v>4</v>
      </c>
      <c r="F35" s="10" t="s">
        <v>4</v>
      </c>
      <c r="G35" s="64">
        <f>G36+G37</f>
        <v>80.5</v>
      </c>
      <c r="H35" s="45">
        <f>H36+H37</f>
        <v>4</v>
      </c>
      <c r="I35" s="10" t="s">
        <v>4</v>
      </c>
      <c r="J35" s="52" t="s">
        <v>4</v>
      </c>
      <c r="K35" s="10" t="s">
        <v>4</v>
      </c>
      <c r="L35" s="10" t="s">
        <v>4</v>
      </c>
    </row>
    <row r="36" spans="1:12" s="44" customFormat="1" ht="31.5">
      <c r="A36" s="52"/>
      <c r="B36" s="49" t="s">
        <v>49</v>
      </c>
      <c r="C36" s="63" t="s">
        <v>74</v>
      </c>
      <c r="D36" s="54">
        <v>1</v>
      </c>
      <c r="E36" s="54" t="s">
        <v>34</v>
      </c>
      <c r="F36" s="55" t="s">
        <v>83</v>
      </c>
      <c r="G36" s="56">
        <v>40.4</v>
      </c>
      <c r="H36" s="61">
        <v>2</v>
      </c>
      <c r="I36" s="58" t="s">
        <v>36</v>
      </c>
      <c r="J36" s="57" t="s">
        <v>61</v>
      </c>
      <c r="K36" s="59" t="s">
        <v>38</v>
      </c>
      <c r="L36" s="60">
        <v>34600</v>
      </c>
    </row>
    <row r="37" spans="1:12" s="44" customFormat="1" ht="31.5">
      <c r="A37" s="52"/>
      <c r="B37" s="49" t="s">
        <v>49</v>
      </c>
      <c r="C37" s="63" t="s">
        <v>74</v>
      </c>
      <c r="D37" s="54">
        <v>2</v>
      </c>
      <c r="E37" s="54" t="s">
        <v>34</v>
      </c>
      <c r="F37" s="55" t="s">
        <v>84</v>
      </c>
      <c r="G37" s="56">
        <v>40.1</v>
      </c>
      <c r="H37" s="61">
        <v>2</v>
      </c>
      <c r="I37" s="58" t="s">
        <v>36</v>
      </c>
      <c r="J37" s="57" t="s">
        <v>61</v>
      </c>
      <c r="K37" s="59" t="s">
        <v>38</v>
      </c>
      <c r="L37" s="60">
        <v>34600</v>
      </c>
    </row>
    <row r="38" spans="1:12" s="44" customFormat="1" ht="15.75">
      <c r="A38" s="48" t="s">
        <v>96</v>
      </c>
      <c r="B38" s="49"/>
      <c r="C38" s="10" t="s">
        <v>4</v>
      </c>
      <c r="D38" s="10" t="s">
        <v>4</v>
      </c>
      <c r="E38" s="10" t="s">
        <v>4</v>
      </c>
      <c r="F38" s="10" t="s">
        <v>4</v>
      </c>
      <c r="G38" s="64">
        <f>G39+G40+G41</f>
        <v>99.1</v>
      </c>
      <c r="H38" s="45">
        <f>H39+H40+H41</f>
        <v>5</v>
      </c>
      <c r="I38" s="10" t="s">
        <v>4</v>
      </c>
      <c r="J38" s="52" t="s">
        <v>4</v>
      </c>
      <c r="K38" s="10" t="s">
        <v>4</v>
      </c>
      <c r="L38" s="10" t="s">
        <v>4</v>
      </c>
    </row>
    <row r="39" spans="1:12" s="44" customFormat="1" ht="31.5">
      <c r="A39" s="52"/>
      <c r="B39" s="49" t="s">
        <v>49</v>
      </c>
      <c r="C39" s="63" t="s">
        <v>75</v>
      </c>
      <c r="D39" s="54">
        <v>1</v>
      </c>
      <c r="E39" s="54" t="s">
        <v>34</v>
      </c>
      <c r="F39" s="55" t="s">
        <v>85</v>
      </c>
      <c r="G39" s="56">
        <v>25.1</v>
      </c>
      <c r="H39" s="61">
        <v>1</v>
      </c>
      <c r="I39" s="58" t="s">
        <v>36</v>
      </c>
      <c r="J39" s="57" t="s">
        <v>61</v>
      </c>
      <c r="K39" s="59" t="s">
        <v>38</v>
      </c>
      <c r="L39" s="60">
        <v>34600</v>
      </c>
    </row>
    <row r="40" spans="1:12" s="44" customFormat="1" ht="31.5">
      <c r="A40" s="52"/>
      <c r="B40" s="49" t="s">
        <v>49</v>
      </c>
      <c r="C40" s="63" t="s">
        <v>75</v>
      </c>
      <c r="D40" s="54">
        <v>2</v>
      </c>
      <c r="E40" s="54" t="s">
        <v>34</v>
      </c>
      <c r="F40" s="55" t="s">
        <v>86</v>
      </c>
      <c r="G40" s="56">
        <v>24.6</v>
      </c>
      <c r="H40" s="61">
        <v>3</v>
      </c>
      <c r="I40" s="58" t="s">
        <v>36</v>
      </c>
      <c r="J40" s="57" t="s">
        <v>61</v>
      </c>
      <c r="K40" s="59" t="s">
        <v>38</v>
      </c>
      <c r="L40" s="60">
        <v>34600</v>
      </c>
    </row>
    <row r="41" spans="1:12" s="44" customFormat="1" ht="31.5">
      <c r="A41" s="52"/>
      <c r="B41" s="49" t="s">
        <v>49</v>
      </c>
      <c r="C41" s="63" t="s">
        <v>75</v>
      </c>
      <c r="D41" s="54">
        <v>3</v>
      </c>
      <c r="E41" s="54" t="s">
        <v>34</v>
      </c>
      <c r="F41" s="55" t="s">
        <v>87</v>
      </c>
      <c r="G41" s="56">
        <v>49.4</v>
      </c>
      <c r="H41" s="61">
        <v>1</v>
      </c>
      <c r="I41" s="58" t="s">
        <v>36</v>
      </c>
      <c r="J41" s="57" t="s">
        <v>61</v>
      </c>
      <c r="K41" s="59" t="s">
        <v>38</v>
      </c>
      <c r="L41" s="60">
        <v>34600</v>
      </c>
    </row>
    <row r="42" spans="1:12" s="44" customFormat="1" ht="15.75">
      <c r="A42" s="48" t="s">
        <v>97</v>
      </c>
      <c r="B42" s="49"/>
      <c r="C42" s="10" t="s">
        <v>4</v>
      </c>
      <c r="D42" s="10" t="s">
        <v>4</v>
      </c>
      <c r="E42" s="10" t="s">
        <v>4</v>
      </c>
      <c r="F42" s="10" t="s">
        <v>4</v>
      </c>
      <c r="G42" s="64">
        <f>G43+G44</f>
        <v>80.4</v>
      </c>
      <c r="H42" s="45">
        <f>H43+H44</f>
        <v>3</v>
      </c>
      <c r="I42" s="10" t="s">
        <v>4</v>
      </c>
      <c r="J42" s="52" t="s">
        <v>4</v>
      </c>
      <c r="K42" s="10" t="s">
        <v>4</v>
      </c>
      <c r="L42" s="10" t="s">
        <v>4</v>
      </c>
    </row>
    <row r="43" spans="1:12" s="44" customFormat="1" ht="31.5">
      <c r="A43" s="52"/>
      <c r="B43" s="49" t="s">
        <v>49</v>
      </c>
      <c r="C43" s="63" t="s">
        <v>76</v>
      </c>
      <c r="D43" s="54">
        <v>1</v>
      </c>
      <c r="E43" s="54" t="s">
        <v>34</v>
      </c>
      <c r="F43" s="55" t="s">
        <v>88</v>
      </c>
      <c r="G43" s="56">
        <v>40.2</v>
      </c>
      <c r="H43" s="61">
        <v>1</v>
      </c>
      <c r="I43" s="58" t="s">
        <v>36</v>
      </c>
      <c r="J43" s="57" t="s">
        <v>61</v>
      </c>
      <c r="K43" s="59" t="s">
        <v>38</v>
      </c>
      <c r="L43" s="60">
        <v>34600</v>
      </c>
    </row>
    <row r="44" spans="1:12" s="44" customFormat="1" ht="31.5">
      <c r="A44" s="52"/>
      <c r="B44" s="49" t="s">
        <v>49</v>
      </c>
      <c r="C44" s="63" t="s">
        <v>76</v>
      </c>
      <c r="D44" s="54">
        <v>2</v>
      </c>
      <c r="E44" s="54" t="s">
        <v>34</v>
      </c>
      <c r="F44" s="55" t="s">
        <v>89</v>
      </c>
      <c r="G44" s="56">
        <v>40.2</v>
      </c>
      <c r="H44" s="61">
        <v>2</v>
      </c>
      <c r="I44" s="58" t="s">
        <v>36</v>
      </c>
      <c r="J44" s="57" t="s">
        <v>61</v>
      </c>
      <c r="K44" s="59" t="s">
        <v>38</v>
      </c>
      <c r="L44" s="60">
        <v>34600</v>
      </c>
    </row>
    <row r="45" spans="1:12" s="44" customFormat="1" ht="15.75">
      <c r="A45" s="48" t="s">
        <v>98</v>
      </c>
      <c r="B45" s="49"/>
      <c r="C45" s="10" t="s">
        <v>4</v>
      </c>
      <c r="D45" s="10" t="s">
        <v>4</v>
      </c>
      <c r="E45" s="10" t="s">
        <v>4</v>
      </c>
      <c r="F45" s="10" t="s">
        <v>4</v>
      </c>
      <c r="G45" s="64">
        <f>G46+G47</f>
        <v>88.8</v>
      </c>
      <c r="H45" s="45">
        <f>H46+H47</f>
        <v>3</v>
      </c>
      <c r="I45" s="10" t="s">
        <v>4</v>
      </c>
      <c r="J45" s="52" t="s">
        <v>4</v>
      </c>
      <c r="K45" s="10" t="s">
        <v>4</v>
      </c>
      <c r="L45" s="10" t="s">
        <v>4</v>
      </c>
    </row>
    <row r="46" spans="1:12" s="44" customFormat="1" ht="31.5">
      <c r="A46" s="52"/>
      <c r="B46" s="49" t="s">
        <v>49</v>
      </c>
      <c r="C46" s="63" t="s">
        <v>77</v>
      </c>
      <c r="D46" s="54">
        <v>1</v>
      </c>
      <c r="E46" s="54" t="s">
        <v>34</v>
      </c>
      <c r="F46" s="55" t="s">
        <v>90</v>
      </c>
      <c r="G46" s="56">
        <v>44.4</v>
      </c>
      <c r="H46" s="61">
        <v>2</v>
      </c>
      <c r="I46" s="58" t="s">
        <v>36</v>
      </c>
      <c r="J46" s="57" t="s">
        <v>61</v>
      </c>
      <c r="K46" s="59" t="s">
        <v>38</v>
      </c>
      <c r="L46" s="60">
        <v>34600</v>
      </c>
    </row>
    <row r="47" spans="1:12" s="44" customFormat="1" ht="31.5">
      <c r="A47" s="52"/>
      <c r="B47" s="49" t="s">
        <v>49</v>
      </c>
      <c r="C47" s="63" t="s">
        <v>77</v>
      </c>
      <c r="D47" s="54">
        <v>2</v>
      </c>
      <c r="E47" s="54" t="s">
        <v>34</v>
      </c>
      <c r="F47" s="55" t="s">
        <v>91</v>
      </c>
      <c r="G47" s="56">
        <v>44.4</v>
      </c>
      <c r="H47" s="61">
        <v>1</v>
      </c>
      <c r="I47" s="58" t="s">
        <v>36</v>
      </c>
      <c r="J47" s="57" t="s">
        <v>61</v>
      </c>
      <c r="K47" s="59" t="s">
        <v>38</v>
      </c>
      <c r="L47" s="60">
        <v>34600</v>
      </c>
    </row>
    <row r="48" spans="1:12" s="44" customFormat="1" ht="15.75">
      <c r="A48" s="48" t="s">
        <v>99</v>
      </c>
      <c r="B48" s="49"/>
      <c r="C48" s="10" t="s">
        <v>4</v>
      </c>
      <c r="D48" s="10" t="s">
        <v>4</v>
      </c>
      <c r="E48" s="10" t="s">
        <v>4</v>
      </c>
      <c r="F48" s="10" t="s">
        <v>4</v>
      </c>
      <c r="G48" s="64">
        <f>G49+G50</f>
        <v>87.4</v>
      </c>
      <c r="H48" s="45">
        <f>H49+H50</f>
        <v>2</v>
      </c>
      <c r="I48" s="10" t="s">
        <v>4</v>
      </c>
      <c r="J48" s="52" t="s">
        <v>4</v>
      </c>
      <c r="K48" s="10" t="s">
        <v>4</v>
      </c>
      <c r="L48" s="10" t="s">
        <v>4</v>
      </c>
    </row>
    <row r="49" spans="1:12" s="44" customFormat="1" ht="31.5">
      <c r="A49" s="52"/>
      <c r="B49" s="49" t="s">
        <v>49</v>
      </c>
      <c r="C49" s="63" t="s">
        <v>78</v>
      </c>
      <c r="D49" s="54">
        <v>1</v>
      </c>
      <c r="E49" s="54" t="s">
        <v>34</v>
      </c>
      <c r="F49" s="55" t="s">
        <v>92</v>
      </c>
      <c r="G49" s="56">
        <v>43.7</v>
      </c>
      <c r="H49" s="61">
        <v>1</v>
      </c>
      <c r="I49" s="58" t="s">
        <v>36</v>
      </c>
      <c r="J49" s="57" t="s">
        <v>61</v>
      </c>
      <c r="K49" s="59" t="s">
        <v>38</v>
      </c>
      <c r="L49" s="60">
        <v>34600</v>
      </c>
    </row>
    <row r="50" spans="1:12" s="44" customFormat="1" ht="31.5">
      <c r="A50" s="52"/>
      <c r="B50" s="49" t="s">
        <v>49</v>
      </c>
      <c r="C50" s="63" t="s">
        <v>78</v>
      </c>
      <c r="D50" s="54">
        <v>2</v>
      </c>
      <c r="E50" s="54" t="s">
        <v>34</v>
      </c>
      <c r="F50" s="55" t="s">
        <v>93</v>
      </c>
      <c r="G50" s="56">
        <v>43.7</v>
      </c>
      <c r="H50" s="61">
        <v>1</v>
      </c>
      <c r="I50" s="58" t="s">
        <v>36</v>
      </c>
      <c r="J50" s="57" t="s">
        <v>61</v>
      </c>
      <c r="K50" s="59" t="s">
        <v>38</v>
      </c>
      <c r="L50" s="60">
        <v>34600</v>
      </c>
    </row>
    <row r="51" spans="1:12" s="98" customFormat="1" ht="47.25">
      <c r="A51" s="39" t="s">
        <v>39</v>
      </c>
      <c r="B51" s="40"/>
      <c r="C51" s="97" t="s">
        <v>4</v>
      </c>
      <c r="D51" s="97" t="s">
        <v>4</v>
      </c>
      <c r="E51" s="97" t="s">
        <v>4</v>
      </c>
      <c r="F51" s="97" t="s">
        <v>4</v>
      </c>
      <c r="G51" s="41">
        <f>G52+G55+G58+G61+G64+G81</f>
        <v>1019.7</v>
      </c>
      <c r="H51" s="45">
        <f>H52+H55+H58+H61+H64++H81</f>
        <v>55</v>
      </c>
      <c r="I51" s="41" t="s">
        <v>46</v>
      </c>
      <c r="J51" s="46" t="s">
        <v>47</v>
      </c>
      <c r="K51" s="43" t="s">
        <v>38</v>
      </c>
      <c r="L51" s="47">
        <v>36430</v>
      </c>
    </row>
    <row r="52" spans="1:12" s="44" customFormat="1" ht="15.75">
      <c r="A52" s="48" t="s">
        <v>26</v>
      </c>
      <c r="B52" s="49"/>
      <c r="C52" s="10" t="s">
        <v>4</v>
      </c>
      <c r="D52" s="10" t="s">
        <v>4</v>
      </c>
      <c r="E52" s="10" t="s">
        <v>4</v>
      </c>
      <c r="F52" s="10" t="s">
        <v>4</v>
      </c>
      <c r="G52" s="41">
        <f>G53+G54</f>
        <v>85.30000000000001</v>
      </c>
      <c r="H52" s="42">
        <v>2</v>
      </c>
      <c r="I52" s="10" t="s">
        <v>4</v>
      </c>
      <c r="J52" s="52" t="s">
        <v>4</v>
      </c>
      <c r="K52" s="10" t="s">
        <v>4</v>
      </c>
      <c r="L52" s="10" t="s">
        <v>4</v>
      </c>
    </row>
    <row r="53" spans="1:12" s="44" customFormat="1" ht="31.5">
      <c r="A53" s="65"/>
      <c r="B53" s="49" t="s">
        <v>49</v>
      </c>
      <c r="C53" s="63" t="s">
        <v>100</v>
      </c>
      <c r="D53" s="54">
        <v>1</v>
      </c>
      <c r="E53" s="54" t="s">
        <v>34</v>
      </c>
      <c r="F53" s="58" t="s">
        <v>101</v>
      </c>
      <c r="G53" s="58">
        <v>42.6</v>
      </c>
      <c r="H53" s="66">
        <v>1</v>
      </c>
      <c r="I53" s="58" t="s">
        <v>46</v>
      </c>
      <c r="J53" s="57" t="s">
        <v>47</v>
      </c>
      <c r="K53" s="59" t="s">
        <v>38</v>
      </c>
      <c r="L53" s="60">
        <v>36430</v>
      </c>
    </row>
    <row r="54" spans="1:12" s="44" customFormat="1" ht="31.5">
      <c r="A54" s="65"/>
      <c r="B54" s="49" t="s">
        <v>49</v>
      </c>
      <c r="C54" s="63" t="s">
        <v>100</v>
      </c>
      <c r="D54" s="54">
        <v>2</v>
      </c>
      <c r="E54" s="54" t="s">
        <v>34</v>
      </c>
      <c r="F54" s="58" t="s">
        <v>102</v>
      </c>
      <c r="G54" s="58">
        <v>42.7</v>
      </c>
      <c r="H54" s="66">
        <v>1</v>
      </c>
      <c r="I54" s="58" t="s">
        <v>46</v>
      </c>
      <c r="J54" s="57" t="s">
        <v>47</v>
      </c>
      <c r="K54" s="59" t="s">
        <v>38</v>
      </c>
      <c r="L54" s="60">
        <v>36430</v>
      </c>
    </row>
    <row r="55" spans="1:12" s="44" customFormat="1" ht="15.75">
      <c r="A55" s="48" t="s">
        <v>27</v>
      </c>
      <c r="B55" s="49"/>
      <c r="C55" s="10" t="s">
        <v>4</v>
      </c>
      <c r="D55" s="10" t="s">
        <v>4</v>
      </c>
      <c r="E55" s="10" t="s">
        <v>4</v>
      </c>
      <c r="F55" s="10" t="s">
        <v>4</v>
      </c>
      <c r="G55" s="41">
        <f>G56+G57</f>
        <v>86.8</v>
      </c>
      <c r="H55" s="42">
        <v>5</v>
      </c>
      <c r="I55" s="10" t="s">
        <v>4</v>
      </c>
      <c r="J55" s="52" t="s">
        <v>4</v>
      </c>
      <c r="K55" s="10" t="s">
        <v>4</v>
      </c>
      <c r="L55" s="60">
        <v>36430</v>
      </c>
    </row>
    <row r="56" spans="1:12" s="44" customFormat="1" ht="31.5">
      <c r="A56" s="48"/>
      <c r="B56" s="49" t="s">
        <v>49</v>
      </c>
      <c r="C56" s="63" t="s">
        <v>103</v>
      </c>
      <c r="D56" s="10">
        <v>1</v>
      </c>
      <c r="E56" s="54" t="s">
        <v>35</v>
      </c>
      <c r="F56" s="10" t="s">
        <v>105</v>
      </c>
      <c r="G56" s="52" t="s">
        <v>106</v>
      </c>
      <c r="H56" s="66">
        <v>1</v>
      </c>
      <c r="I56" s="58" t="s">
        <v>46</v>
      </c>
      <c r="J56" s="57" t="s">
        <v>47</v>
      </c>
      <c r="K56" s="59" t="s">
        <v>38</v>
      </c>
      <c r="L56" s="60">
        <v>36430</v>
      </c>
    </row>
    <row r="57" spans="1:12" s="44" customFormat="1" ht="31.5">
      <c r="A57" s="48"/>
      <c r="B57" s="49" t="s">
        <v>49</v>
      </c>
      <c r="C57" s="63" t="s">
        <v>103</v>
      </c>
      <c r="D57" s="10">
        <v>2</v>
      </c>
      <c r="E57" s="10" t="s">
        <v>34</v>
      </c>
      <c r="F57" s="10" t="s">
        <v>104</v>
      </c>
      <c r="G57" s="52" t="s">
        <v>106</v>
      </c>
      <c r="H57" s="66">
        <v>4</v>
      </c>
      <c r="I57" s="58" t="s">
        <v>46</v>
      </c>
      <c r="J57" s="57" t="s">
        <v>47</v>
      </c>
      <c r="K57" s="59" t="s">
        <v>38</v>
      </c>
      <c r="L57" s="60">
        <v>36430</v>
      </c>
    </row>
    <row r="58" spans="1:12" s="44" customFormat="1" ht="15.75">
      <c r="A58" s="48" t="s">
        <v>41</v>
      </c>
      <c r="B58" s="49"/>
      <c r="C58" s="10" t="s">
        <v>4</v>
      </c>
      <c r="D58" s="10" t="s">
        <v>4</v>
      </c>
      <c r="E58" s="10" t="s">
        <v>4</v>
      </c>
      <c r="F58" s="10" t="s">
        <v>4</v>
      </c>
      <c r="G58" s="41">
        <f>G59+G60</f>
        <v>85.6</v>
      </c>
      <c r="H58" s="42">
        <v>2</v>
      </c>
      <c r="I58" s="10" t="s">
        <v>4</v>
      </c>
      <c r="J58" s="52" t="s">
        <v>4</v>
      </c>
      <c r="K58" s="10" t="s">
        <v>4</v>
      </c>
      <c r="L58" s="60">
        <v>36430</v>
      </c>
    </row>
    <row r="59" spans="1:12" s="44" customFormat="1" ht="31.5">
      <c r="A59" s="48"/>
      <c r="B59" s="49" t="s">
        <v>49</v>
      </c>
      <c r="C59" s="63" t="s">
        <v>107</v>
      </c>
      <c r="D59" s="10">
        <v>1</v>
      </c>
      <c r="E59" s="10" t="s">
        <v>34</v>
      </c>
      <c r="F59" s="10" t="s">
        <v>108</v>
      </c>
      <c r="G59" s="58">
        <v>43</v>
      </c>
      <c r="H59" s="66">
        <v>1</v>
      </c>
      <c r="I59" s="58" t="s">
        <v>46</v>
      </c>
      <c r="J59" s="57" t="s">
        <v>47</v>
      </c>
      <c r="K59" s="59" t="s">
        <v>38</v>
      </c>
      <c r="L59" s="60">
        <v>36430</v>
      </c>
    </row>
    <row r="60" spans="1:12" s="44" customFormat="1" ht="31.5">
      <c r="A60" s="48"/>
      <c r="B60" s="49" t="s">
        <v>49</v>
      </c>
      <c r="C60" s="63" t="s">
        <v>107</v>
      </c>
      <c r="D60" s="10">
        <v>2</v>
      </c>
      <c r="E60" s="10" t="s">
        <v>34</v>
      </c>
      <c r="F60" s="10" t="s">
        <v>109</v>
      </c>
      <c r="G60" s="58">
        <v>42.6</v>
      </c>
      <c r="H60" s="66">
        <v>1</v>
      </c>
      <c r="I60" s="58" t="s">
        <v>46</v>
      </c>
      <c r="J60" s="57" t="s">
        <v>47</v>
      </c>
      <c r="K60" s="59" t="s">
        <v>38</v>
      </c>
      <c r="L60" s="60">
        <v>36430</v>
      </c>
    </row>
    <row r="61" spans="1:12" s="44" customFormat="1" ht="15.75">
      <c r="A61" s="48" t="s">
        <v>94</v>
      </c>
      <c r="B61" s="49"/>
      <c r="C61" s="10" t="s">
        <v>4</v>
      </c>
      <c r="D61" s="10" t="s">
        <v>4</v>
      </c>
      <c r="E61" s="10" t="s">
        <v>4</v>
      </c>
      <c r="F61" s="10" t="s">
        <v>4</v>
      </c>
      <c r="G61" s="41">
        <f>G62+G63</f>
        <v>86.5</v>
      </c>
      <c r="H61" s="42">
        <v>5</v>
      </c>
      <c r="I61" s="10" t="s">
        <v>4</v>
      </c>
      <c r="J61" s="52" t="s">
        <v>4</v>
      </c>
      <c r="K61" s="10" t="s">
        <v>4</v>
      </c>
      <c r="L61" s="10" t="s">
        <v>4</v>
      </c>
    </row>
    <row r="62" spans="1:12" s="44" customFormat="1" ht="31.5">
      <c r="A62" s="65"/>
      <c r="B62" s="49" t="s">
        <v>49</v>
      </c>
      <c r="C62" s="63" t="s">
        <v>110</v>
      </c>
      <c r="D62" s="54">
        <v>1</v>
      </c>
      <c r="E62" s="10" t="s">
        <v>34</v>
      </c>
      <c r="F62" s="58" t="s">
        <v>112</v>
      </c>
      <c r="G62" s="58">
        <v>43.2</v>
      </c>
      <c r="H62" s="52" t="s">
        <v>58</v>
      </c>
      <c r="I62" s="58" t="s">
        <v>46</v>
      </c>
      <c r="J62" s="57" t="s">
        <v>47</v>
      </c>
      <c r="K62" s="59" t="s">
        <v>38</v>
      </c>
      <c r="L62" s="60">
        <v>36430</v>
      </c>
    </row>
    <row r="63" spans="1:12" s="44" customFormat="1" ht="31.5">
      <c r="A63" s="65"/>
      <c r="B63" s="49" t="s">
        <v>49</v>
      </c>
      <c r="C63" s="63" t="s">
        <v>110</v>
      </c>
      <c r="D63" s="54">
        <v>2</v>
      </c>
      <c r="E63" s="10" t="s">
        <v>34</v>
      </c>
      <c r="F63" s="58" t="s">
        <v>111</v>
      </c>
      <c r="G63" s="58">
        <v>43.3</v>
      </c>
      <c r="H63" s="52" t="s">
        <v>113</v>
      </c>
      <c r="I63" s="58" t="s">
        <v>46</v>
      </c>
      <c r="J63" s="57" t="s">
        <v>47</v>
      </c>
      <c r="K63" s="59" t="s">
        <v>38</v>
      </c>
      <c r="L63" s="60">
        <v>36430</v>
      </c>
    </row>
    <row r="64" spans="1:12" s="44" customFormat="1" ht="15.75">
      <c r="A64" s="48" t="s">
        <v>95</v>
      </c>
      <c r="B64" s="49"/>
      <c r="C64" s="10" t="s">
        <v>4</v>
      </c>
      <c r="D64" s="10" t="s">
        <v>4</v>
      </c>
      <c r="E64" s="10" t="s">
        <v>4</v>
      </c>
      <c r="F64" s="10" t="s">
        <v>4</v>
      </c>
      <c r="G64" s="41">
        <f>G65+G66+G67+G68+G69+G70+G71+G72+G73+G74+G75+G76+G77+G78+G79+G80</f>
        <v>590.9</v>
      </c>
      <c r="H64" s="41">
        <f>H65+H66+H67+H68+H69+H70+H71+H72+H73+H74+H76+H75+H77+H78+H79+H80</f>
        <v>35</v>
      </c>
      <c r="I64" s="10" t="s">
        <v>4</v>
      </c>
      <c r="J64" s="52" t="s">
        <v>4</v>
      </c>
      <c r="K64" s="10" t="s">
        <v>4</v>
      </c>
      <c r="L64" s="10" t="s">
        <v>4</v>
      </c>
    </row>
    <row r="65" spans="1:12" s="44" customFormat="1" ht="31.5">
      <c r="A65" s="48"/>
      <c r="B65" s="49" t="s">
        <v>49</v>
      </c>
      <c r="C65" s="67" t="s">
        <v>114</v>
      </c>
      <c r="D65" s="10">
        <v>1</v>
      </c>
      <c r="E65" s="10" t="s">
        <v>34</v>
      </c>
      <c r="F65" s="10" t="s">
        <v>115</v>
      </c>
      <c r="G65" s="58">
        <v>28.3</v>
      </c>
      <c r="H65" s="52" t="s">
        <v>60</v>
      </c>
      <c r="I65" s="58" t="s">
        <v>46</v>
      </c>
      <c r="J65" s="57" t="s">
        <v>47</v>
      </c>
      <c r="K65" s="59" t="s">
        <v>38</v>
      </c>
      <c r="L65" s="60">
        <v>36430</v>
      </c>
    </row>
    <row r="66" spans="1:12" s="44" customFormat="1" ht="31.5">
      <c r="A66" s="48"/>
      <c r="B66" s="49" t="s">
        <v>49</v>
      </c>
      <c r="C66" s="67" t="s">
        <v>114</v>
      </c>
      <c r="D66" s="10">
        <v>2</v>
      </c>
      <c r="E66" s="10" t="s">
        <v>34</v>
      </c>
      <c r="F66" s="10" t="s">
        <v>116</v>
      </c>
      <c r="G66" s="58">
        <v>37.7</v>
      </c>
      <c r="H66" s="52" t="s">
        <v>58</v>
      </c>
      <c r="I66" s="58" t="s">
        <v>46</v>
      </c>
      <c r="J66" s="57" t="s">
        <v>47</v>
      </c>
      <c r="K66" s="59" t="s">
        <v>38</v>
      </c>
      <c r="L66" s="60">
        <v>36430</v>
      </c>
    </row>
    <row r="67" spans="1:12" s="44" customFormat="1" ht="31.5">
      <c r="A67" s="48"/>
      <c r="B67" s="49" t="s">
        <v>49</v>
      </c>
      <c r="C67" s="67" t="s">
        <v>114</v>
      </c>
      <c r="D67" s="10">
        <v>3</v>
      </c>
      <c r="E67" s="10" t="s">
        <v>34</v>
      </c>
      <c r="F67" s="68" t="s">
        <v>117</v>
      </c>
      <c r="G67" s="58">
        <v>41.3</v>
      </c>
      <c r="H67" s="52" t="s">
        <v>58</v>
      </c>
      <c r="I67" s="58" t="s">
        <v>46</v>
      </c>
      <c r="J67" s="57" t="s">
        <v>47</v>
      </c>
      <c r="K67" s="59" t="s">
        <v>38</v>
      </c>
      <c r="L67" s="60">
        <v>36430</v>
      </c>
    </row>
    <row r="68" spans="1:12" s="44" customFormat="1" ht="31.5">
      <c r="A68" s="48"/>
      <c r="B68" s="49" t="s">
        <v>49</v>
      </c>
      <c r="C68" s="67" t="s">
        <v>114</v>
      </c>
      <c r="D68" s="10">
        <v>4</v>
      </c>
      <c r="E68" s="10" t="s">
        <v>34</v>
      </c>
      <c r="F68" s="68" t="s">
        <v>118</v>
      </c>
      <c r="G68" s="58">
        <v>40.4</v>
      </c>
      <c r="H68" s="52" t="s">
        <v>60</v>
      </c>
      <c r="I68" s="58" t="s">
        <v>46</v>
      </c>
      <c r="J68" s="57" t="s">
        <v>47</v>
      </c>
      <c r="K68" s="59" t="s">
        <v>38</v>
      </c>
      <c r="L68" s="60">
        <v>36430</v>
      </c>
    </row>
    <row r="69" spans="1:12" s="44" customFormat="1" ht="31.5">
      <c r="A69" s="48"/>
      <c r="B69" s="49" t="s">
        <v>49</v>
      </c>
      <c r="C69" s="67" t="s">
        <v>114</v>
      </c>
      <c r="D69" s="10">
        <v>5</v>
      </c>
      <c r="E69" s="10" t="s">
        <v>34</v>
      </c>
      <c r="F69" s="68" t="s">
        <v>119</v>
      </c>
      <c r="G69" s="58">
        <v>28.5</v>
      </c>
      <c r="H69" s="52" t="s">
        <v>60</v>
      </c>
      <c r="I69" s="58" t="s">
        <v>46</v>
      </c>
      <c r="J69" s="57" t="s">
        <v>47</v>
      </c>
      <c r="K69" s="59" t="s">
        <v>38</v>
      </c>
      <c r="L69" s="60">
        <v>36430</v>
      </c>
    </row>
    <row r="70" spans="1:12" s="44" customFormat="1" ht="31.5">
      <c r="A70" s="48"/>
      <c r="B70" s="49" t="s">
        <v>49</v>
      </c>
      <c r="C70" s="67" t="s">
        <v>114</v>
      </c>
      <c r="D70" s="10">
        <v>6</v>
      </c>
      <c r="E70" s="10" t="s">
        <v>34</v>
      </c>
      <c r="F70" s="68" t="s">
        <v>120</v>
      </c>
      <c r="G70" s="58">
        <v>37.2</v>
      </c>
      <c r="H70" s="52" t="s">
        <v>58</v>
      </c>
      <c r="I70" s="58" t="s">
        <v>46</v>
      </c>
      <c r="J70" s="57" t="s">
        <v>47</v>
      </c>
      <c r="K70" s="59" t="s">
        <v>38</v>
      </c>
      <c r="L70" s="60">
        <v>36430</v>
      </c>
    </row>
    <row r="71" spans="1:12" s="44" customFormat="1" ht="31.5">
      <c r="A71" s="48"/>
      <c r="B71" s="49" t="s">
        <v>49</v>
      </c>
      <c r="C71" s="67" t="s">
        <v>114</v>
      </c>
      <c r="D71" s="10">
        <v>7</v>
      </c>
      <c r="E71" s="10" t="s">
        <v>34</v>
      </c>
      <c r="F71" s="68" t="s">
        <v>121</v>
      </c>
      <c r="G71" s="58">
        <v>41.4</v>
      </c>
      <c r="H71" s="52" t="s">
        <v>59</v>
      </c>
      <c r="I71" s="58" t="s">
        <v>46</v>
      </c>
      <c r="J71" s="57" t="s">
        <v>47</v>
      </c>
      <c r="K71" s="59" t="s">
        <v>38</v>
      </c>
      <c r="L71" s="60">
        <v>36430</v>
      </c>
    </row>
    <row r="72" spans="1:12" s="44" customFormat="1" ht="31.5">
      <c r="A72" s="48"/>
      <c r="B72" s="49" t="s">
        <v>49</v>
      </c>
      <c r="C72" s="67" t="s">
        <v>114</v>
      </c>
      <c r="D72" s="10">
        <v>8</v>
      </c>
      <c r="E72" s="10" t="s">
        <v>34</v>
      </c>
      <c r="F72" s="68" t="s">
        <v>122</v>
      </c>
      <c r="G72" s="58">
        <v>41.6</v>
      </c>
      <c r="H72" s="52" t="s">
        <v>58</v>
      </c>
      <c r="I72" s="58" t="s">
        <v>46</v>
      </c>
      <c r="J72" s="57" t="s">
        <v>47</v>
      </c>
      <c r="K72" s="59" t="s">
        <v>38</v>
      </c>
      <c r="L72" s="60">
        <v>36430</v>
      </c>
    </row>
    <row r="73" spans="1:12" s="44" customFormat="1" ht="31.5">
      <c r="A73" s="48"/>
      <c r="B73" s="49" t="s">
        <v>49</v>
      </c>
      <c r="C73" s="67" t="s">
        <v>114</v>
      </c>
      <c r="D73" s="10">
        <v>9</v>
      </c>
      <c r="E73" s="10" t="s">
        <v>34</v>
      </c>
      <c r="F73" s="68" t="s">
        <v>123</v>
      </c>
      <c r="G73" s="58">
        <v>39</v>
      </c>
      <c r="H73" s="52" t="s">
        <v>113</v>
      </c>
      <c r="I73" s="58" t="s">
        <v>46</v>
      </c>
      <c r="J73" s="57" t="s">
        <v>47</v>
      </c>
      <c r="K73" s="59" t="s">
        <v>38</v>
      </c>
      <c r="L73" s="60">
        <v>36430</v>
      </c>
    </row>
    <row r="74" spans="1:12" s="44" customFormat="1" ht="31.5">
      <c r="A74" s="48"/>
      <c r="B74" s="49" t="s">
        <v>49</v>
      </c>
      <c r="C74" s="67" t="s">
        <v>114</v>
      </c>
      <c r="D74" s="10">
        <v>10</v>
      </c>
      <c r="E74" s="10" t="s">
        <v>34</v>
      </c>
      <c r="F74" s="68" t="s">
        <v>124</v>
      </c>
      <c r="G74" s="58">
        <v>41.4</v>
      </c>
      <c r="H74" s="52" t="s">
        <v>60</v>
      </c>
      <c r="I74" s="58" t="s">
        <v>46</v>
      </c>
      <c r="J74" s="57" t="s">
        <v>47</v>
      </c>
      <c r="K74" s="59" t="s">
        <v>38</v>
      </c>
      <c r="L74" s="60">
        <v>36430</v>
      </c>
    </row>
    <row r="75" spans="1:12" s="44" customFormat="1" ht="31.5">
      <c r="A75" s="48"/>
      <c r="B75" s="49" t="s">
        <v>49</v>
      </c>
      <c r="C75" s="67" t="s">
        <v>114</v>
      </c>
      <c r="D75" s="10">
        <v>11</v>
      </c>
      <c r="E75" s="10" t="s">
        <v>34</v>
      </c>
      <c r="F75" s="68" t="s">
        <v>125</v>
      </c>
      <c r="G75" s="58">
        <v>38.6</v>
      </c>
      <c r="H75" s="69">
        <v>2</v>
      </c>
      <c r="I75" s="58" t="s">
        <v>46</v>
      </c>
      <c r="J75" s="57" t="s">
        <v>47</v>
      </c>
      <c r="K75" s="59" t="s">
        <v>38</v>
      </c>
      <c r="L75" s="60">
        <v>36430</v>
      </c>
    </row>
    <row r="76" spans="1:12" s="44" customFormat="1" ht="31.5">
      <c r="A76" s="48"/>
      <c r="B76" s="49" t="s">
        <v>49</v>
      </c>
      <c r="C76" s="67" t="s">
        <v>114</v>
      </c>
      <c r="D76" s="10">
        <v>12</v>
      </c>
      <c r="E76" s="10" t="s">
        <v>34</v>
      </c>
      <c r="F76" s="68" t="s">
        <v>130</v>
      </c>
      <c r="G76" s="58">
        <v>28.3</v>
      </c>
      <c r="H76" s="69">
        <v>1</v>
      </c>
      <c r="I76" s="58" t="s">
        <v>46</v>
      </c>
      <c r="J76" s="57" t="s">
        <v>47</v>
      </c>
      <c r="K76" s="59" t="s">
        <v>38</v>
      </c>
      <c r="L76" s="60">
        <v>36430</v>
      </c>
    </row>
    <row r="77" spans="1:12" s="44" customFormat="1" ht="31.5">
      <c r="A77" s="48"/>
      <c r="B77" s="49" t="s">
        <v>49</v>
      </c>
      <c r="C77" s="67" t="s">
        <v>114</v>
      </c>
      <c r="D77" s="10">
        <v>13</v>
      </c>
      <c r="E77" s="10" t="s">
        <v>34</v>
      </c>
      <c r="F77" s="68" t="s">
        <v>126</v>
      </c>
      <c r="G77" s="58">
        <v>39</v>
      </c>
      <c r="H77" s="52" t="s">
        <v>58</v>
      </c>
      <c r="I77" s="58" t="s">
        <v>46</v>
      </c>
      <c r="J77" s="57" t="s">
        <v>47</v>
      </c>
      <c r="K77" s="59" t="s">
        <v>38</v>
      </c>
      <c r="L77" s="60">
        <v>36430</v>
      </c>
    </row>
    <row r="78" spans="1:12" s="44" customFormat="1" ht="31.5">
      <c r="A78" s="48"/>
      <c r="B78" s="49" t="s">
        <v>49</v>
      </c>
      <c r="C78" s="67" t="s">
        <v>114</v>
      </c>
      <c r="D78" s="10">
        <v>14</v>
      </c>
      <c r="E78" s="10" t="s">
        <v>34</v>
      </c>
      <c r="F78" s="68" t="s">
        <v>127</v>
      </c>
      <c r="G78" s="58">
        <v>41.3</v>
      </c>
      <c r="H78" s="52" t="s">
        <v>59</v>
      </c>
      <c r="I78" s="58" t="s">
        <v>46</v>
      </c>
      <c r="J78" s="57" t="s">
        <v>47</v>
      </c>
      <c r="K78" s="59" t="s">
        <v>38</v>
      </c>
      <c r="L78" s="60">
        <v>36430</v>
      </c>
    </row>
    <row r="79" spans="1:12" s="44" customFormat="1" ht="31.5">
      <c r="A79" s="48"/>
      <c r="B79" s="49" t="s">
        <v>49</v>
      </c>
      <c r="C79" s="63" t="s">
        <v>114</v>
      </c>
      <c r="D79" s="10">
        <v>15</v>
      </c>
      <c r="E79" s="10" t="s">
        <v>34</v>
      </c>
      <c r="F79" s="68" t="s">
        <v>128</v>
      </c>
      <c r="G79" s="58">
        <v>38.6</v>
      </c>
      <c r="H79" s="52" t="s">
        <v>113</v>
      </c>
      <c r="I79" s="58" t="s">
        <v>46</v>
      </c>
      <c r="J79" s="57" t="s">
        <v>47</v>
      </c>
      <c r="K79" s="59" t="s">
        <v>38</v>
      </c>
      <c r="L79" s="60">
        <v>36430</v>
      </c>
    </row>
    <row r="80" spans="1:12" s="44" customFormat="1" ht="31.5">
      <c r="A80" s="48"/>
      <c r="B80" s="49" t="s">
        <v>49</v>
      </c>
      <c r="C80" s="63" t="s">
        <v>114</v>
      </c>
      <c r="D80" s="10">
        <v>16</v>
      </c>
      <c r="E80" s="10" t="s">
        <v>34</v>
      </c>
      <c r="F80" s="68" t="s">
        <v>129</v>
      </c>
      <c r="G80" s="58">
        <v>28.3</v>
      </c>
      <c r="H80" s="52" t="s">
        <v>60</v>
      </c>
      <c r="I80" s="58" t="s">
        <v>46</v>
      </c>
      <c r="J80" s="57" t="s">
        <v>47</v>
      </c>
      <c r="K80" s="59" t="s">
        <v>38</v>
      </c>
      <c r="L80" s="60">
        <v>36430</v>
      </c>
    </row>
    <row r="81" spans="1:12" s="44" customFormat="1" ht="15.75">
      <c r="A81" s="48" t="s">
        <v>96</v>
      </c>
      <c r="B81" s="49"/>
      <c r="C81" s="10" t="s">
        <v>4</v>
      </c>
      <c r="D81" s="10" t="s">
        <v>4</v>
      </c>
      <c r="E81" s="10" t="s">
        <v>4</v>
      </c>
      <c r="F81" s="10" t="s">
        <v>4</v>
      </c>
      <c r="G81" s="70">
        <v>84.6</v>
      </c>
      <c r="H81" s="71">
        <v>6</v>
      </c>
      <c r="I81" s="10" t="s">
        <v>4</v>
      </c>
      <c r="J81" s="52" t="s">
        <v>4</v>
      </c>
      <c r="K81" s="10" t="s">
        <v>4</v>
      </c>
      <c r="L81" s="72" t="s">
        <v>4</v>
      </c>
    </row>
    <row r="82" spans="1:12" s="44" customFormat="1" ht="31.5">
      <c r="A82" s="73"/>
      <c r="B82" s="49" t="s">
        <v>49</v>
      </c>
      <c r="C82" s="63" t="s">
        <v>131</v>
      </c>
      <c r="D82" s="69">
        <v>1</v>
      </c>
      <c r="E82" s="10" t="s">
        <v>34</v>
      </c>
      <c r="F82" s="68" t="s">
        <v>132</v>
      </c>
      <c r="G82" s="69">
        <v>84.6</v>
      </c>
      <c r="H82" s="74">
        <v>6</v>
      </c>
      <c r="I82" s="58" t="s">
        <v>46</v>
      </c>
      <c r="J82" s="57" t="s">
        <v>47</v>
      </c>
      <c r="K82" s="59" t="s">
        <v>38</v>
      </c>
      <c r="L82" s="60">
        <v>36430</v>
      </c>
    </row>
    <row r="83" spans="1:12" s="98" customFormat="1" ht="47.25">
      <c r="A83" s="39" t="s">
        <v>40</v>
      </c>
      <c r="B83" s="39"/>
      <c r="C83" s="97" t="s">
        <v>4</v>
      </c>
      <c r="D83" s="97" t="s">
        <v>4</v>
      </c>
      <c r="E83" s="97" t="s">
        <v>4</v>
      </c>
      <c r="F83" s="97" t="s">
        <v>4</v>
      </c>
      <c r="G83" s="41">
        <f>G84+G97+G109</f>
        <v>1364.1999999999998</v>
      </c>
      <c r="H83" s="41">
        <f>H84+H97+H109</f>
        <v>75</v>
      </c>
      <c r="I83" s="41" t="s">
        <v>45</v>
      </c>
      <c r="J83" s="46" t="s">
        <v>48</v>
      </c>
      <c r="K83" s="43" t="s">
        <v>38</v>
      </c>
      <c r="L83" s="99">
        <v>38324.36</v>
      </c>
    </row>
    <row r="84" spans="1:12" s="44" customFormat="1" ht="15.75">
      <c r="A84" s="48" t="s">
        <v>26</v>
      </c>
      <c r="B84" s="49"/>
      <c r="C84" s="10" t="s">
        <v>4</v>
      </c>
      <c r="D84" s="10" t="s">
        <v>4</v>
      </c>
      <c r="E84" s="10" t="s">
        <v>4</v>
      </c>
      <c r="F84" s="10" t="s">
        <v>4</v>
      </c>
      <c r="G84" s="41">
        <f>G85+G86+G87+G88+G89+G90+G91+G92+G93+G94+G95+G96</f>
        <v>471.8</v>
      </c>
      <c r="H84" s="71">
        <f>H85+H86+H87+H88+H89+H90+H91+H92+H93+H94+H95+H96</f>
        <v>28</v>
      </c>
      <c r="I84" s="10" t="s">
        <v>4</v>
      </c>
      <c r="J84" s="52" t="s">
        <v>4</v>
      </c>
      <c r="K84" s="10" t="s">
        <v>4</v>
      </c>
      <c r="L84" s="72" t="s">
        <v>4</v>
      </c>
    </row>
    <row r="85" spans="1:12" s="44" customFormat="1" ht="31.5">
      <c r="A85" s="65"/>
      <c r="B85" s="49" t="s">
        <v>49</v>
      </c>
      <c r="C85" s="63" t="s">
        <v>133</v>
      </c>
      <c r="D85" s="54">
        <v>1</v>
      </c>
      <c r="E85" s="10" t="s">
        <v>34</v>
      </c>
      <c r="F85" s="58" t="s">
        <v>134</v>
      </c>
      <c r="G85" s="58">
        <v>50</v>
      </c>
      <c r="H85" s="52" t="s">
        <v>113</v>
      </c>
      <c r="I85" s="58" t="s">
        <v>45</v>
      </c>
      <c r="J85" s="57" t="s">
        <v>48</v>
      </c>
      <c r="K85" s="59" t="s">
        <v>38</v>
      </c>
      <c r="L85" s="75">
        <v>38324.36</v>
      </c>
    </row>
    <row r="86" spans="1:12" s="44" customFormat="1" ht="31.5">
      <c r="A86" s="65"/>
      <c r="B86" s="49" t="s">
        <v>49</v>
      </c>
      <c r="C86" s="63" t="s">
        <v>133</v>
      </c>
      <c r="D86" s="54">
        <v>2</v>
      </c>
      <c r="E86" s="10" t="s">
        <v>34</v>
      </c>
      <c r="F86" s="58" t="s">
        <v>135</v>
      </c>
      <c r="G86" s="58">
        <v>37.8</v>
      </c>
      <c r="H86" s="52" t="s">
        <v>113</v>
      </c>
      <c r="I86" s="58" t="s">
        <v>45</v>
      </c>
      <c r="J86" s="57" t="s">
        <v>48</v>
      </c>
      <c r="K86" s="59" t="s">
        <v>38</v>
      </c>
      <c r="L86" s="75">
        <v>38324.36</v>
      </c>
    </row>
    <row r="87" spans="1:12" s="44" customFormat="1" ht="31.5">
      <c r="A87" s="65"/>
      <c r="B87" s="49" t="s">
        <v>49</v>
      </c>
      <c r="C87" s="63" t="s">
        <v>133</v>
      </c>
      <c r="D87" s="54">
        <v>3</v>
      </c>
      <c r="E87" s="10" t="s">
        <v>34</v>
      </c>
      <c r="F87" s="76" t="s">
        <v>136</v>
      </c>
      <c r="G87" s="58">
        <v>49.3</v>
      </c>
      <c r="H87" s="52" t="s">
        <v>113</v>
      </c>
      <c r="I87" s="58" t="s">
        <v>45</v>
      </c>
      <c r="J87" s="57" t="s">
        <v>48</v>
      </c>
      <c r="K87" s="59" t="s">
        <v>38</v>
      </c>
      <c r="L87" s="75">
        <v>38324.36</v>
      </c>
    </row>
    <row r="88" spans="1:12" s="44" customFormat="1" ht="31.5">
      <c r="A88" s="65"/>
      <c r="B88" s="49" t="s">
        <v>49</v>
      </c>
      <c r="C88" s="63" t="s">
        <v>133</v>
      </c>
      <c r="D88" s="54">
        <v>4</v>
      </c>
      <c r="E88" s="10" t="s">
        <v>34</v>
      </c>
      <c r="F88" s="58" t="s">
        <v>137</v>
      </c>
      <c r="G88" s="58">
        <v>38.2</v>
      </c>
      <c r="H88" s="52" t="s">
        <v>60</v>
      </c>
      <c r="I88" s="58" t="s">
        <v>45</v>
      </c>
      <c r="J88" s="57" t="s">
        <v>48</v>
      </c>
      <c r="K88" s="59" t="s">
        <v>38</v>
      </c>
      <c r="L88" s="75">
        <v>38324.36</v>
      </c>
    </row>
    <row r="89" spans="1:12" s="44" customFormat="1" ht="31.5">
      <c r="A89" s="65"/>
      <c r="B89" s="49" t="s">
        <v>49</v>
      </c>
      <c r="C89" s="63" t="s">
        <v>133</v>
      </c>
      <c r="D89" s="54">
        <v>5</v>
      </c>
      <c r="E89" s="10" t="s">
        <v>34</v>
      </c>
      <c r="F89" s="68" t="s">
        <v>138</v>
      </c>
      <c r="G89" s="58">
        <v>40.2</v>
      </c>
      <c r="H89" s="52" t="s">
        <v>139</v>
      </c>
      <c r="I89" s="58" t="s">
        <v>45</v>
      </c>
      <c r="J89" s="57" t="s">
        <v>48</v>
      </c>
      <c r="K89" s="59" t="s">
        <v>38</v>
      </c>
      <c r="L89" s="75">
        <v>38324.36</v>
      </c>
    </row>
    <row r="90" spans="1:12" s="44" customFormat="1" ht="31.5">
      <c r="A90" s="65"/>
      <c r="B90" s="49" t="s">
        <v>49</v>
      </c>
      <c r="C90" s="63" t="s">
        <v>133</v>
      </c>
      <c r="D90" s="54">
        <v>6</v>
      </c>
      <c r="E90" s="10" t="s">
        <v>34</v>
      </c>
      <c r="F90" s="68" t="s">
        <v>140</v>
      </c>
      <c r="G90" s="58">
        <v>39.9</v>
      </c>
      <c r="H90" s="52" t="s">
        <v>60</v>
      </c>
      <c r="I90" s="58" t="s">
        <v>45</v>
      </c>
      <c r="J90" s="57" t="s">
        <v>48</v>
      </c>
      <c r="K90" s="59" t="s">
        <v>38</v>
      </c>
      <c r="L90" s="75">
        <v>38324.36</v>
      </c>
    </row>
    <row r="91" spans="1:12" s="44" customFormat="1" ht="31.5">
      <c r="A91" s="65"/>
      <c r="B91" s="49" t="s">
        <v>49</v>
      </c>
      <c r="C91" s="63" t="s">
        <v>133</v>
      </c>
      <c r="D91" s="54">
        <v>7</v>
      </c>
      <c r="E91" s="10" t="s">
        <v>34</v>
      </c>
      <c r="F91" s="68" t="s">
        <v>142</v>
      </c>
      <c r="G91" s="58">
        <v>40.3</v>
      </c>
      <c r="H91" s="52" t="s">
        <v>60</v>
      </c>
      <c r="I91" s="58" t="s">
        <v>45</v>
      </c>
      <c r="J91" s="57" t="s">
        <v>48</v>
      </c>
      <c r="K91" s="59" t="s">
        <v>38</v>
      </c>
      <c r="L91" s="75">
        <v>38324.36</v>
      </c>
    </row>
    <row r="92" spans="1:12" s="44" customFormat="1" ht="31.5">
      <c r="A92" s="65"/>
      <c r="B92" s="49" t="s">
        <v>49</v>
      </c>
      <c r="C92" s="63" t="s">
        <v>133</v>
      </c>
      <c r="D92" s="54">
        <v>8</v>
      </c>
      <c r="E92" s="10" t="s">
        <v>34</v>
      </c>
      <c r="F92" s="68" t="s">
        <v>141</v>
      </c>
      <c r="G92" s="58">
        <v>39.8</v>
      </c>
      <c r="H92" s="52" t="s">
        <v>113</v>
      </c>
      <c r="I92" s="58" t="s">
        <v>45</v>
      </c>
      <c r="J92" s="57" t="s">
        <v>48</v>
      </c>
      <c r="K92" s="59" t="s">
        <v>38</v>
      </c>
      <c r="L92" s="75">
        <v>38324.36</v>
      </c>
    </row>
    <row r="93" spans="1:12" s="44" customFormat="1" ht="31.5">
      <c r="A93" s="65"/>
      <c r="B93" s="49" t="s">
        <v>49</v>
      </c>
      <c r="C93" s="63" t="s">
        <v>133</v>
      </c>
      <c r="D93" s="54">
        <v>9</v>
      </c>
      <c r="E93" s="10" t="s">
        <v>34</v>
      </c>
      <c r="F93" s="68" t="s">
        <v>143</v>
      </c>
      <c r="G93" s="58">
        <v>38.2</v>
      </c>
      <c r="H93" s="52" t="s">
        <v>59</v>
      </c>
      <c r="I93" s="58" t="s">
        <v>45</v>
      </c>
      <c r="J93" s="57" t="s">
        <v>48</v>
      </c>
      <c r="K93" s="59" t="s">
        <v>38</v>
      </c>
      <c r="L93" s="75">
        <v>38324.36</v>
      </c>
    </row>
    <row r="94" spans="1:12" s="44" customFormat="1" ht="31.5">
      <c r="A94" s="65"/>
      <c r="B94" s="49" t="s">
        <v>49</v>
      </c>
      <c r="C94" s="63" t="s">
        <v>133</v>
      </c>
      <c r="D94" s="54">
        <v>10</v>
      </c>
      <c r="E94" s="10" t="s">
        <v>34</v>
      </c>
      <c r="F94" s="68" t="s">
        <v>144</v>
      </c>
      <c r="G94" s="58">
        <v>29.6</v>
      </c>
      <c r="H94" s="52" t="s">
        <v>60</v>
      </c>
      <c r="I94" s="58" t="s">
        <v>45</v>
      </c>
      <c r="J94" s="57" t="s">
        <v>48</v>
      </c>
      <c r="K94" s="59" t="s">
        <v>38</v>
      </c>
      <c r="L94" s="75">
        <v>38324.36</v>
      </c>
    </row>
    <row r="95" spans="1:12" s="44" customFormat="1" ht="31.5">
      <c r="A95" s="65"/>
      <c r="B95" s="49" t="s">
        <v>49</v>
      </c>
      <c r="C95" s="63" t="s">
        <v>133</v>
      </c>
      <c r="D95" s="54">
        <v>11</v>
      </c>
      <c r="E95" s="10" t="s">
        <v>34</v>
      </c>
      <c r="F95" s="68" t="s">
        <v>145</v>
      </c>
      <c r="G95" s="58">
        <v>39</v>
      </c>
      <c r="H95" s="52" t="s">
        <v>146</v>
      </c>
      <c r="I95" s="58" t="s">
        <v>45</v>
      </c>
      <c r="J95" s="57" t="s">
        <v>48</v>
      </c>
      <c r="K95" s="59" t="s">
        <v>38</v>
      </c>
      <c r="L95" s="75">
        <v>38324.36</v>
      </c>
    </row>
    <row r="96" spans="1:12" s="44" customFormat="1" ht="31.5">
      <c r="A96" s="65"/>
      <c r="B96" s="49" t="s">
        <v>49</v>
      </c>
      <c r="C96" s="63" t="s">
        <v>133</v>
      </c>
      <c r="D96" s="54">
        <v>12</v>
      </c>
      <c r="E96" s="10" t="s">
        <v>34</v>
      </c>
      <c r="F96" s="68" t="s">
        <v>147</v>
      </c>
      <c r="G96" s="58">
        <v>29.5</v>
      </c>
      <c r="H96" s="52" t="s">
        <v>60</v>
      </c>
      <c r="I96" s="58" t="s">
        <v>45</v>
      </c>
      <c r="J96" s="57" t="s">
        <v>48</v>
      </c>
      <c r="K96" s="59" t="s">
        <v>38</v>
      </c>
      <c r="L96" s="75">
        <v>38324.36</v>
      </c>
    </row>
    <row r="97" spans="1:12" s="44" customFormat="1" ht="15.75">
      <c r="A97" s="48" t="s">
        <v>27</v>
      </c>
      <c r="B97" s="49"/>
      <c r="C97" s="10" t="s">
        <v>4</v>
      </c>
      <c r="D97" s="10" t="s">
        <v>4</v>
      </c>
      <c r="E97" s="10" t="s">
        <v>4</v>
      </c>
      <c r="F97" s="10" t="s">
        <v>4</v>
      </c>
      <c r="G97" s="41">
        <f>G98+G99+G100+G101+G102+G103+G104+G105+G106+G107+G108</f>
        <v>423.09999999999997</v>
      </c>
      <c r="H97" s="71">
        <f>H98+H99+H100+H101+H102+H103+H104+H105+H106+H107+H108</f>
        <v>21</v>
      </c>
      <c r="I97" s="10" t="s">
        <v>4</v>
      </c>
      <c r="J97" s="52" t="s">
        <v>4</v>
      </c>
      <c r="K97" s="10" t="s">
        <v>4</v>
      </c>
      <c r="L97" s="10" t="s">
        <v>4</v>
      </c>
    </row>
    <row r="98" spans="1:12" s="44" customFormat="1" ht="31.5">
      <c r="A98" s="48"/>
      <c r="B98" s="49" t="s">
        <v>49</v>
      </c>
      <c r="C98" s="63" t="s">
        <v>148</v>
      </c>
      <c r="D98" s="10">
        <v>1</v>
      </c>
      <c r="E98" s="10" t="s">
        <v>34</v>
      </c>
      <c r="F98" s="68" t="s">
        <v>149</v>
      </c>
      <c r="G98" s="58">
        <v>42.2</v>
      </c>
      <c r="H98" s="52" t="s">
        <v>60</v>
      </c>
      <c r="I98" s="58" t="s">
        <v>45</v>
      </c>
      <c r="J98" s="57" t="s">
        <v>48</v>
      </c>
      <c r="K98" s="59" t="s">
        <v>38</v>
      </c>
      <c r="L98" s="75">
        <v>38324.36</v>
      </c>
    </row>
    <row r="99" spans="1:12" s="44" customFormat="1" ht="31.5">
      <c r="A99" s="48"/>
      <c r="B99" s="49" t="s">
        <v>49</v>
      </c>
      <c r="C99" s="63" t="s">
        <v>148</v>
      </c>
      <c r="D99" s="10">
        <v>2</v>
      </c>
      <c r="E99" s="10" t="s">
        <v>34</v>
      </c>
      <c r="F99" s="68" t="s">
        <v>150</v>
      </c>
      <c r="G99" s="58">
        <v>41.2</v>
      </c>
      <c r="H99" s="52" t="s">
        <v>60</v>
      </c>
      <c r="I99" s="58" t="s">
        <v>45</v>
      </c>
      <c r="J99" s="57" t="s">
        <v>48</v>
      </c>
      <c r="K99" s="59" t="s">
        <v>38</v>
      </c>
      <c r="L99" s="75">
        <v>38324.36</v>
      </c>
    </row>
    <row r="100" spans="1:12" s="44" customFormat="1" ht="31.5">
      <c r="A100" s="48"/>
      <c r="B100" s="49" t="s">
        <v>49</v>
      </c>
      <c r="C100" s="63" t="s">
        <v>148</v>
      </c>
      <c r="D100" s="10">
        <v>3</v>
      </c>
      <c r="E100" s="10" t="s">
        <v>34</v>
      </c>
      <c r="F100" s="68" t="s">
        <v>151</v>
      </c>
      <c r="G100" s="58">
        <v>29.3</v>
      </c>
      <c r="H100" s="52" t="s">
        <v>60</v>
      </c>
      <c r="I100" s="58" t="s">
        <v>45</v>
      </c>
      <c r="J100" s="57" t="s">
        <v>48</v>
      </c>
      <c r="K100" s="59" t="s">
        <v>38</v>
      </c>
      <c r="L100" s="75">
        <v>38324.36</v>
      </c>
    </row>
    <row r="101" spans="1:12" s="44" customFormat="1" ht="31.5">
      <c r="A101" s="48"/>
      <c r="B101" s="49" t="s">
        <v>49</v>
      </c>
      <c r="C101" s="63" t="s">
        <v>148</v>
      </c>
      <c r="D101" s="10">
        <v>4</v>
      </c>
      <c r="E101" s="10" t="s">
        <v>34</v>
      </c>
      <c r="F101" s="68" t="s">
        <v>152</v>
      </c>
      <c r="G101" s="58">
        <v>38</v>
      </c>
      <c r="H101" s="52" t="s">
        <v>59</v>
      </c>
      <c r="I101" s="58" t="s">
        <v>45</v>
      </c>
      <c r="J101" s="57" t="s">
        <v>48</v>
      </c>
      <c r="K101" s="59" t="s">
        <v>38</v>
      </c>
      <c r="L101" s="75">
        <v>38324.36</v>
      </c>
    </row>
    <row r="102" spans="1:12" s="44" customFormat="1" ht="31.5">
      <c r="A102" s="48"/>
      <c r="B102" s="49" t="s">
        <v>49</v>
      </c>
      <c r="C102" s="63" t="s">
        <v>148</v>
      </c>
      <c r="D102" s="10">
        <v>5</v>
      </c>
      <c r="E102" s="10" t="s">
        <v>34</v>
      </c>
      <c r="F102" s="68" t="s">
        <v>153</v>
      </c>
      <c r="G102" s="58">
        <v>40.9</v>
      </c>
      <c r="H102" s="52" t="s">
        <v>60</v>
      </c>
      <c r="I102" s="58" t="s">
        <v>45</v>
      </c>
      <c r="J102" s="57" t="s">
        <v>48</v>
      </c>
      <c r="K102" s="59" t="s">
        <v>38</v>
      </c>
      <c r="L102" s="75">
        <v>38324.36</v>
      </c>
    </row>
    <row r="103" spans="1:12" s="44" customFormat="1" ht="31.5">
      <c r="A103" s="48"/>
      <c r="B103" s="49" t="s">
        <v>49</v>
      </c>
      <c r="C103" s="63" t="s">
        <v>148</v>
      </c>
      <c r="D103" s="10">
        <v>6</v>
      </c>
      <c r="E103" s="10" t="s">
        <v>34</v>
      </c>
      <c r="F103" s="68" t="s">
        <v>154</v>
      </c>
      <c r="G103" s="58">
        <v>40.9</v>
      </c>
      <c r="H103" s="52" t="s">
        <v>59</v>
      </c>
      <c r="I103" s="58" t="s">
        <v>45</v>
      </c>
      <c r="J103" s="57" t="s">
        <v>48</v>
      </c>
      <c r="K103" s="59" t="s">
        <v>38</v>
      </c>
      <c r="L103" s="75">
        <v>38324.36</v>
      </c>
    </row>
    <row r="104" spans="1:12" s="44" customFormat="1" ht="31.5">
      <c r="A104" s="48"/>
      <c r="B104" s="49" t="s">
        <v>49</v>
      </c>
      <c r="C104" s="63" t="s">
        <v>148</v>
      </c>
      <c r="D104" s="10">
        <v>7</v>
      </c>
      <c r="E104" s="10" t="s">
        <v>34</v>
      </c>
      <c r="F104" s="68" t="s">
        <v>155</v>
      </c>
      <c r="G104" s="58">
        <v>40.8</v>
      </c>
      <c r="H104" s="52" t="s">
        <v>113</v>
      </c>
      <c r="I104" s="58" t="s">
        <v>45</v>
      </c>
      <c r="J104" s="57" t="s">
        <v>48</v>
      </c>
      <c r="K104" s="59" t="s">
        <v>38</v>
      </c>
      <c r="L104" s="75">
        <v>38324.36</v>
      </c>
    </row>
    <row r="105" spans="1:12" s="44" customFormat="1" ht="31.5">
      <c r="A105" s="48"/>
      <c r="B105" s="49" t="s">
        <v>49</v>
      </c>
      <c r="C105" s="63" t="s">
        <v>148</v>
      </c>
      <c r="D105" s="10">
        <v>9</v>
      </c>
      <c r="E105" s="10" t="s">
        <v>34</v>
      </c>
      <c r="F105" s="68" t="s">
        <v>156</v>
      </c>
      <c r="G105" s="58">
        <v>40.9</v>
      </c>
      <c r="H105" s="52" t="s">
        <v>60</v>
      </c>
      <c r="I105" s="58" t="s">
        <v>45</v>
      </c>
      <c r="J105" s="57" t="s">
        <v>48</v>
      </c>
      <c r="K105" s="59" t="s">
        <v>38</v>
      </c>
      <c r="L105" s="75">
        <v>38324.36</v>
      </c>
    </row>
    <row r="106" spans="1:12" s="44" customFormat="1" ht="31.5">
      <c r="A106" s="48"/>
      <c r="B106" s="49" t="s">
        <v>49</v>
      </c>
      <c r="C106" s="63" t="s">
        <v>148</v>
      </c>
      <c r="D106" s="10">
        <v>10</v>
      </c>
      <c r="E106" s="10" t="s">
        <v>34</v>
      </c>
      <c r="F106" s="68" t="s">
        <v>157</v>
      </c>
      <c r="G106" s="58">
        <v>42.2</v>
      </c>
      <c r="H106" s="52" t="s">
        <v>58</v>
      </c>
      <c r="I106" s="58" t="s">
        <v>45</v>
      </c>
      <c r="J106" s="57" t="s">
        <v>48</v>
      </c>
      <c r="K106" s="59" t="s">
        <v>38</v>
      </c>
      <c r="L106" s="75">
        <v>38324.36</v>
      </c>
    </row>
    <row r="107" spans="1:12" s="44" customFormat="1" ht="31.5">
      <c r="A107" s="48"/>
      <c r="B107" s="49" t="s">
        <v>49</v>
      </c>
      <c r="C107" s="63" t="s">
        <v>148</v>
      </c>
      <c r="D107" s="10">
        <v>11</v>
      </c>
      <c r="E107" s="10" t="s">
        <v>34</v>
      </c>
      <c r="F107" s="68" t="s">
        <v>158</v>
      </c>
      <c r="G107" s="58">
        <v>38</v>
      </c>
      <c r="H107" s="52" t="s">
        <v>113</v>
      </c>
      <c r="I107" s="58" t="s">
        <v>45</v>
      </c>
      <c r="J107" s="57" t="s">
        <v>48</v>
      </c>
      <c r="K107" s="59" t="s">
        <v>38</v>
      </c>
      <c r="L107" s="75">
        <v>38324.36</v>
      </c>
    </row>
    <row r="108" spans="1:12" s="44" customFormat="1" ht="31.5">
      <c r="A108" s="48"/>
      <c r="B108" s="49" t="s">
        <v>49</v>
      </c>
      <c r="C108" s="63" t="s">
        <v>148</v>
      </c>
      <c r="D108" s="10">
        <v>12</v>
      </c>
      <c r="E108" s="10" t="s">
        <v>34</v>
      </c>
      <c r="F108" s="68" t="s">
        <v>159</v>
      </c>
      <c r="G108" s="58">
        <v>28.7</v>
      </c>
      <c r="H108" s="52" t="s">
        <v>60</v>
      </c>
      <c r="I108" s="58" t="s">
        <v>45</v>
      </c>
      <c r="J108" s="57" t="s">
        <v>48</v>
      </c>
      <c r="K108" s="59" t="s">
        <v>38</v>
      </c>
      <c r="L108" s="75">
        <v>38324.36</v>
      </c>
    </row>
    <row r="109" spans="1:12" s="44" customFormat="1" ht="15.75">
      <c r="A109" s="48" t="s">
        <v>41</v>
      </c>
      <c r="B109" s="49"/>
      <c r="C109" s="10" t="s">
        <v>4</v>
      </c>
      <c r="D109" s="10" t="s">
        <v>4</v>
      </c>
      <c r="E109" s="10" t="s">
        <v>4</v>
      </c>
      <c r="F109" s="10" t="s">
        <v>4</v>
      </c>
      <c r="G109" s="41">
        <f>G110+G111+G112+G113+G114+G115+G116+G117+G118+G119+G120+G121</f>
        <v>469.2999999999999</v>
      </c>
      <c r="H109" s="71">
        <f>H110+H111+H112+H113+H114+H115+H116+H117+H118+H119+H120+H121</f>
        <v>26</v>
      </c>
      <c r="I109" s="10" t="s">
        <v>4</v>
      </c>
      <c r="J109" s="52" t="s">
        <v>4</v>
      </c>
      <c r="K109" s="10" t="s">
        <v>4</v>
      </c>
      <c r="L109" s="10" t="s">
        <v>4</v>
      </c>
    </row>
    <row r="110" spans="1:12" s="44" customFormat="1" ht="31.5">
      <c r="A110" s="71"/>
      <c r="B110" s="52" t="s">
        <v>49</v>
      </c>
      <c r="C110" s="77" t="s">
        <v>160</v>
      </c>
      <c r="D110" s="66">
        <v>1</v>
      </c>
      <c r="E110" s="10" t="s">
        <v>34</v>
      </c>
      <c r="F110" s="68" t="s">
        <v>161</v>
      </c>
      <c r="G110" s="58">
        <v>37.2</v>
      </c>
      <c r="H110" s="52" t="s">
        <v>60</v>
      </c>
      <c r="I110" s="58" t="s">
        <v>45</v>
      </c>
      <c r="J110" s="57" t="s">
        <v>48</v>
      </c>
      <c r="K110" s="59" t="s">
        <v>38</v>
      </c>
      <c r="L110" s="75">
        <v>38324.36</v>
      </c>
    </row>
    <row r="111" spans="1:12" s="44" customFormat="1" ht="31.5">
      <c r="A111" s="71"/>
      <c r="B111" s="52" t="s">
        <v>49</v>
      </c>
      <c r="C111" s="77" t="s">
        <v>160</v>
      </c>
      <c r="D111" s="66">
        <v>2</v>
      </c>
      <c r="E111" s="10" t="s">
        <v>34</v>
      </c>
      <c r="F111" s="68" t="s">
        <v>162</v>
      </c>
      <c r="G111" s="58">
        <v>49.1</v>
      </c>
      <c r="H111" s="52" t="s">
        <v>59</v>
      </c>
      <c r="I111" s="58" t="s">
        <v>45</v>
      </c>
      <c r="J111" s="57" t="s">
        <v>48</v>
      </c>
      <c r="K111" s="59" t="s">
        <v>38</v>
      </c>
      <c r="L111" s="75">
        <v>38324.36</v>
      </c>
    </row>
    <row r="112" spans="1:12" s="44" customFormat="1" ht="31.5">
      <c r="A112" s="71"/>
      <c r="B112" s="52" t="s">
        <v>49</v>
      </c>
      <c r="C112" s="77" t="s">
        <v>160</v>
      </c>
      <c r="D112" s="66">
        <v>3</v>
      </c>
      <c r="E112" s="10" t="s">
        <v>34</v>
      </c>
      <c r="F112" s="68" t="s">
        <v>163</v>
      </c>
      <c r="G112" s="58">
        <v>38.5</v>
      </c>
      <c r="H112" s="52" t="s">
        <v>113</v>
      </c>
      <c r="I112" s="58" t="s">
        <v>45</v>
      </c>
      <c r="J112" s="57" t="s">
        <v>48</v>
      </c>
      <c r="K112" s="59" t="s">
        <v>38</v>
      </c>
      <c r="L112" s="75">
        <v>38324.36</v>
      </c>
    </row>
    <row r="113" spans="1:12" s="44" customFormat="1" ht="31.5">
      <c r="A113" s="71"/>
      <c r="B113" s="52" t="s">
        <v>49</v>
      </c>
      <c r="C113" s="77" t="s">
        <v>160</v>
      </c>
      <c r="D113" s="66">
        <v>4</v>
      </c>
      <c r="E113" s="10" t="s">
        <v>34</v>
      </c>
      <c r="F113" s="68" t="s">
        <v>164</v>
      </c>
      <c r="G113" s="58">
        <v>49.1</v>
      </c>
      <c r="H113" s="52" t="s">
        <v>60</v>
      </c>
      <c r="I113" s="58" t="s">
        <v>45</v>
      </c>
      <c r="J113" s="57" t="s">
        <v>48</v>
      </c>
      <c r="K113" s="59" t="s">
        <v>38</v>
      </c>
      <c r="L113" s="75">
        <v>38324.36</v>
      </c>
    </row>
    <row r="114" spans="1:12" s="44" customFormat="1" ht="31.5">
      <c r="A114" s="71"/>
      <c r="B114" s="52" t="s">
        <v>49</v>
      </c>
      <c r="C114" s="77" t="s">
        <v>160</v>
      </c>
      <c r="D114" s="66">
        <v>5</v>
      </c>
      <c r="E114" s="10" t="s">
        <v>34</v>
      </c>
      <c r="F114" s="68" t="s">
        <v>165</v>
      </c>
      <c r="G114" s="58">
        <v>39.3</v>
      </c>
      <c r="H114" s="52" t="s">
        <v>113</v>
      </c>
      <c r="I114" s="58" t="s">
        <v>45</v>
      </c>
      <c r="J114" s="57" t="s">
        <v>48</v>
      </c>
      <c r="K114" s="59" t="s">
        <v>38</v>
      </c>
      <c r="L114" s="75">
        <v>38324.36</v>
      </c>
    </row>
    <row r="115" spans="1:12" s="44" customFormat="1" ht="31.5">
      <c r="A115" s="71"/>
      <c r="B115" s="52" t="s">
        <v>49</v>
      </c>
      <c r="C115" s="77" t="s">
        <v>160</v>
      </c>
      <c r="D115" s="66">
        <v>6</v>
      </c>
      <c r="E115" s="10" t="s">
        <v>34</v>
      </c>
      <c r="F115" s="68" t="s">
        <v>166</v>
      </c>
      <c r="G115" s="58">
        <v>42.5</v>
      </c>
      <c r="H115" s="52" t="s">
        <v>58</v>
      </c>
      <c r="I115" s="58" t="s">
        <v>45</v>
      </c>
      <c r="J115" s="57" t="s">
        <v>48</v>
      </c>
      <c r="K115" s="59" t="s">
        <v>38</v>
      </c>
      <c r="L115" s="75">
        <v>38324.36</v>
      </c>
    </row>
    <row r="116" spans="1:12" s="44" customFormat="1" ht="31.5">
      <c r="A116" s="71"/>
      <c r="B116" s="52" t="s">
        <v>49</v>
      </c>
      <c r="C116" s="77" t="s">
        <v>160</v>
      </c>
      <c r="D116" s="66">
        <v>7</v>
      </c>
      <c r="E116" s="10" t="s">
        <v>34</v>
      </c>
      <c r="F116" s="68" t="s">
        <v>167</v>
      </c>
      <c r="G116" s="58">
        <v>39.7</v>
      </c>
      <c r="H116" s="52" t="s">
        <v>113</v>
      </c>
      <c r="I116" s="58" t="s">
        <v>45</v>
      </c>
      <c r="J116" s="57" t="s">
        <v>48</v>
      </c>
      <c r="K116" s="59" t="s">
        <v>38</v>
      </c>
      <c r="L116" s="75">
        <v>38324.36</v>
      </c>
    </row>
    <row r="117" spans="1:12" s="44" customFormat="1" ht="31.5">
      <c r="A117" s="71"/>
      <c r="B117" s="52" t="s">
        <v>49</v>
      </c>
      <c r="C117" s="77" t="s">
        <v>160</v>
      </c>
      <c r="D117" s="66">
        <v>8</v>
      </c>
      <c r="E117" s="10" t="s">
        <v>34</v>
      </c>
      <c r="F117" s="68" t="s">
        <v>168</v>
      </c>
      <c r="G117" s="58">
        <v>42.7</v>
      </c>
      <c r="H117" s="52" t="s">
        <v>58</v>
      </c>
      <c r="I117" s="58" t="s">
        <v>45</v>
      </c>
      <c r="J117" s="57" t="s">
        <v>48</v>
      </c>
      <c r="K117" s="59" t="s">
        <v>38</v>
      </c>
      <c r="L117" s="75">
        <v>38324.36</v>
      </c>
    </row>
    <row r="118" spans="1:12" s="44" customFormat="1" ht="31.5">
      <c r="A118" s="71"/>
      <c r="B118" s="52" t="s">
        <v>49</v>
      </c>
      <c r="C118" s="77" t="s">
        <v>160</v>
      </c>
      <c r="D118" s="66">
        <v>9</v>
      </c>
      <c r="E118" s="10" t="s">
        <v>34</v>
      </c>
      <c r="F118" s="68" t="s">
        <v>169</v>
      </c>
      <c r="G118" s="58">
        <v>28.4</v>
      </c>
      <c r="H118" s="52" t="s">
        <v>60</v>
      </c>
      <c r="I118" s="58" t="s">
        <v>45</v>
      </c>
      <c r="J118" s="57" t="s">
        <v>48</v>
      </c>
      <c r="K118" s="59" t="s">
        <v>38</v>
      </c>
      <c r="L118" s="75">
        <v>38324.36</v>
      </c>
    </row>
    <row r="119" spans="1:12" s="44" customFormat="1" ht="31.5">
      <c r="A119" s="71"/>
      <c r="B119" s="52" t="s">
        <v>49</v>
      </c>
      <c r="C119" s="77" t="s">
        <v>160</v>
      </c>
      <c r="D119" s="66">
        <v>10</v>
      </c>
      <c r="E119" s="10" t="s">
        <v>34</v>
      </c>
      <c r="F119" s="68" t="s">
        <v>170</v>
      </c>
      <c r="G119" s="58">
        <v>37.2</v>
      </c>
      <c r="H119" s="52" t="s">
        <v>113</v>
      </c>
      <c r="I119" s="58" t="s">
        <v>45</v>
      </c>
      <c r="J119" s="57" t="s">
        <v>48</v>
      </c>
      <c r="K119" s="59" t="s">
        <v>38</v>
      </c>
      <c r="L119" s="75">
        <v>38324.36</v>
      </c>
    </row>
    <row r="120" spans="1:12" s="44" customFormat="1" ht="31.5">
      <c r="A120" s="71"/>
      <c r="B120" s="52" t="s">
        <v>49</v>
      </c>
      <c r="C120" s="77" t="s">
        <v>160</v>
      </c>
      <c r="D120" s="66">
        <v>11</v>
      </c>
      <c r="E120" s="10" t="s">
        <v>34</v>
      </c>
      <c r="F120" s="68" t="s">
        <v>171</v>
      </c>
      <c r="G120" s="58">
        <v>28.4</v>
      </c>
      <c r="H120" s="52" t="s">
        <v>60</v>
      </c>
      <c r="I120" s="58" t="s">
        <v>45</v>
      </c>
      <c r="J120" s="57" t="s">
        <v>48</v>
      </c>
      <c r="K120" s="59" t="s">
        <v>38</v>
      </c>
      <c r="L120" s="75">
        <v>38324.36</v>
      </c>
    </row>
    <row r="121" spans="1:12" s="44" customFormat="1" ht="31.5">
      <c r="A121" s="10"/>
      <c r="B121" s="52" t="s">
        <v>49</v>
      </c>
      <c r="C121" s="77" t="s">
        <v>160</v>
      </c>
      <c r="D121" s="66">
        <v>12</v>
      </c>
      <c r="E121" s="10" t="s">
        <v>34</v>
      </c>
      <c r="F121" s="68" t="s">
        <v>172</v>
      </c>
      <c r="G121" s="58">
        <v>37.2</v>
      </c>
      <c r="H121" s="52" t="s">
        <v>59</v>
      </c>
      <c r="I121" s="58" t="s">
        <v>45</v>
      </c>
      <c r="J121" s="57" t="s">
        <v>48</v>
      </c>
      <c r="K121" s="59" t="s">
        <v>38</v>
      </c>
      <c r="L121" s="75">
        <v>38324.36</v>
      </c>
    </row>
    <row r="122" spans="1:12" s="98" customFormat="1" ht="47.25">
      <c r="A122" s="39" t="s">
        <v>173</v>
      </c>
      <c r="B122" s="40"/>
      <c r="C122" s="97" t="s">
        <v>4</v>
      </c>
      <c r="D122" s="97" t="s">
        <v>4</v>
      </c>
      <c r="E122" s="97" t="s">
        <v>4</v>
      </c>
      <c r="F122" s="97" t="s">
        <v>4</v>
      </c>
      <c r="G122" s="41">
        <f>G123+G146</f>
        <v>1284.2999999999997</v>
      </c>
      <c r="H122" s="45">
        <f>H123+H146</f>
        <v>51</v>
      </c>
      <c r="I122" s="41" t="s">
        <v>174</v>
      </c>
      <c r="J122" s="46" t="s">
        <v>175</v>
      </c>
      <c r="K122" s="43" t="s">
        <v>38</v>
      </c>
      <c r="L122" s="99">
        <v>40432.2</v>
      </c>
    </row>
    <row r="123" spans="1:12" s="44" customFormat="1" ht="15.75">
      <c r="A123" s="48" t="s">
        <v>26</v>
      </c>
      <c r="B123" s="49"/>
      <c r="C123" s="10" t="s">
        <v>4</v>
      </c>
      <c r="D123" s="10" t="s">
        <v>4</v>
      </c>
      <c r="E123" s="10" t="s">
        <v>4</v>
      </c>
      <c r="F123" s="10" t="s">
        <v>4</v>
      </c>
      <c r="G123" s="41">
        <f>G124+G125+G126+G127+G128+G129+G130+G131+G132+G133+G134+G135+G136+G137+G138+G139+G140+G141+G142+G143+G144+G145</f>
        <v>905.6999999999997</v>
      </c>
      <c r="H123" s="42">
        <f>H124+H125+H126+H127+H128+H129+H130+H131+H132+H133+H134+H135+H136+H137+H138+H139+H140+H141+H142+H143+H144+H145</f>
        <v>32</v>
      </c>
      <c r="I123" s="10" t="s">
        <v>4</v>
      </c>
      <c r="J123" s="52" t="s">
        <v>4</v>
      </c>
      <c r="K123" s="10" t="s">
        <v>4</v>
      </c>
      <c r="L123" s="10" t="s">
        <v>4</v>
      </c>
    </row>
    <row r="124" spans="1:12" s="44" customFormat="1" ht="31.5">
      <c r="A124" s="48"/>
      <c r="B124" s="52" t="s">
        <v>49</v>
      </c>
      <c r="C124" s="77" t="s">
        <v>176</v>
      </c>
      <c r="D124" s="66">
        <v>1</v>
      </c>
      <c r="E124" s="10" t="s">
        <v>34</v>
      </c>
      <c r="F124" s="68" t="s">
        <v>177</v>
      </c>
      <c r="G124" s="78">
        <v>40.5</v>
      </c>
      <c r="H124" s="79">
        <v>2</v>
      </c>
      <c r="I124" s="58" t="s">
        <v>174</v>
      </c>
      <c r="J124" s="57" t="s">
        <v>175</v>
      </c>
      <c r="K124" s="59" t="s">
        <v>38</v>
      </c>
      <c r="L124" s="75">
        <v>40432.2</v>
      </c>
    </row>
    <row r="125" spans="1:12" s="44" customFormat="1" ht="31.5">
      <c r="A125" s="48"/>
      <c r="B125" s="52" t="s">
        <v>49</v>
      </c>
      <c r="C125" s="77" t="s">
        <v>176</v>
      </c>
      <c r="D125" s="66">
        <v>2</v>
      </c>
      <c r="E125" s="10" t="s">
        <v>34</v>
      </c>
      <c r="F125" s="68" t="s">
        <v>178</v>
      </c>
      <c r="G125" s="78">
        <v>40.7</v>
      </c>
      <c r="H125" s="79">
        <v>1</v>
      </c>
      <c r="I125" s="58" t="s">
        <v>174</v>
      </c>
      <c r="J125" s="57" t="s">
        <v>175</v>
      </c>
      <c r="K125" s="59" t="s">
        <v>38</v>
      </c>
      <c r="L125" s="75">
        <v>40432.2</v>
      </c>
    </row>
    <row r="126" spans="1:12" s="44" customFormat="1" ht="31.5">
      <c r="A126" s="48"/>
      <c r="B126" s="52" t="s">
        <v>49</v>
      </c>
      <c r="C126" s="77" t="s">
        <v>176</v>
      </c>
      <c r="D126" s="66">
        <v>3</v>
      </c>
      <c r="E126" s="10" t="s">
        <v>35</v>
      </c>
      <c r="F126" s="68" t="s">
        <v>179</v>
      </c>
      <c r="G126" s="78">
        <v>29.1</v>
      </c>
      <c r="H126" s="79">
        <v>1</v>
      </c>
      <c r="I126" s="58" t="s">
        <v>174</v>
      </c>
      <c r="J126" s="57" t="s">
        <v>175</v>
      </c>
      <c r="K126" s="59" t="s">
        <v>38</v>
      </c>
      <c r="L126" s="75">
        <v>40432.2</v>
      </c>
    </row>
    <row r="127" spans="1:12" s="44" customFormat="1" ht="31.5">
      <c r="A127" s="48"/>
      <c r="B127" s="52" t="s">
        <v>49</v>
      </c>
      <c r="C127" s="77" t="s">
        <v>176</v>
      </c>
      <c r="D127" s="66">
        <v>4</v>
      </c>
      <c r="E127" s="10" t="s">
        <v>35</v>
      </c>
      <c r="F127" s="68" t="s">
        <v>180</v>
      </c>
      <c r="G127" s="80">
        <v>43.7</v>
      </c>
      <c r="H127" s="79">
        <v>2</v>
      </c>
      <c r="I127" s="58" t="s">
        <v>174</v>
      </c>
      <c r="J127" s="57" t="s">
        <v>175</v>
      </c>
      <c r="K127" s="59" t="s">
        <v>38</v>
      </c>
      <c r="L127" s="75">
        <v>40432.2</v>
      </c>
    </row>
    <row r="128" spans="1:12" s="44" customFormat="1" ht="31.5">
      <c r="A128" s="48"/>
      <c r="B128" s="52" t="s">
        <v>49</v>
      </c>
      <c r="C128" s="77" t="s">
        <v>176</v>
      </c>
      <c r="D128" s="66">
        <v>5</v>
      </c>
      <c r="E128" s="10" t="s">
        <v>35</v>
      </c>
      <c r="F128" s="68" t="s">
        <v>181</v>
      </c>
      <c r="G128" s="78">
        <v>41.1</v>
      </c>
      <c r="H128" s="79">
        <v>1</v>
      </c>
      <c r="I128" s="58" t="s">
        <v>174</v>
      </c>
      <c r="J128" s="57" t="s">
        <v>175</v>
      </c>
      <c r="K128" s="59" t="s">
        <v>38</v>
      </c>
      <c r="L128" s="75">
        <v>40432.2</v>
      </c>
    </row>
    <row r="129" spans="1:12" s="44" customFormat="1" ht="31.5">
      <c r="A129" s="48"/>
      <c r="B129" s="52" t="s">
        <v>49</v>
      </c>
      <c r="C129" s="77" t="s">
        <v>176</v>
      </c>
      <c r="D129" s="66">
        <v>6</v>
      </c>
      <c r="E129" s="10" t="s">
        <v>34</v>
      </c>
      <c r="F129" s="68" t="s">
        <v>182</v>
      </c>
      <c r="G129" s="78">
        <v>41.7</v>
      </c>
      <c r="H129" s="79">
        <v>3</v>
      </c>
      <c r="I129" s="58" t="s">
        <v>174</v>
      </c>
      <c r="J129" s="57" t="s">
        <v>175</v>
      </c>
      <c r="K129" s="59" t="s">
        <v>38</v>
      </c>
      <c r="L129" s="75">
        <v>40432.2</v>
      </c>
    </row>
    <row r="130" spans="1:12" s="44" customFormat="1" ht="31.5">
      <c r="A130" s="48"/>
      <c r="B130" s="52" t="s">
        <v>49</v>
      </c>
      <c r="C130" s="77" t="s">
        <v>176</v>
      </c>
      <c r="D130" s="66">
        <v>7</v>
      </c>
      <c r="E130" s="10" t="s">
        <v>35</v>
      </c>
      <c r="F130" s="68" t="s">
        <v>233</v>
      </c>
      <c r="G130" s="78">
        <v>29.3</v>
      </c>
      <c r="H130" s="79">
        <v>1</v>
      </c>
      <c r="I130" s="58" t="s">
        <v>174</v>
      </c>
      <c r="J130" s="57" t="s">
        <v>175</v>
      </c>
      <c r="K130" s="59" t="s">
        <v>38</v>
      </c>
      <c r="L130" s="75">
        <v>40432.2</v>
      </c>
    </row>
    <row r="131" spans="1:12" s="44" customFormat="1" ht="31.5">
      <c r="A131" s="48"/>
      <c r="B131" s="52" t="s">
        <v>49</v>
      </c>
      <c r="C131" s="77" t="s">
        <v>176</v>
      </c>
      <c r="D131" s="66">
        <v>8</v>
      </c>
      <c r="E131" s="10" t="s">
        <v>35</v>
      </c>
      <c r="F131" s="68" t="s">
        <v>183</v>
      </c>
      <c r="G131" s="78">
        <v>47.4</v>
      </c>
      <c r="H131" s="79">
        <v>2</v>
      </c>
      <c r="I131" s="58" t="s">
        <v>174</v>
      </c>
      <c r="J131" s="57" t="s">
        <v>175</v>
      </c>
      <c r="K131" s="59" t="s">
        <v>38</v>
      </c>
      <c r="L131" s="75">
        <v>40432.2</v>
      </c>
    </row>
    <row r="132" spans="1:12" s="44" customFormat="1" ht="31.5">
      <c r="A132" s="48"/>
      <c r="B132" s="52" t="s">
        <v>49</v>
      </c>
      <c r="C132" s="77" t="s">
        <v>176</v>
      </c>
      <c r="D132" s="66">
        <v>9</v>
      </c>
      <c r="E132" s="10" t="s">
        <v>35</v>
      </c>
      <c r="F132" s="68" t="s">
        <v>184</v>
      </c>
      <c r="G132" s="78">
        <v>45.2</v>
      </c>
      <c r="H132" s="79">
        <v>1</v>
      </c>
      <c r="I132" s="58" t="s">
        <v>174</v>
      </c>
      <c r="J132" s="57" t="s">
        <v>175</v>
      </c>
      <c r="K132" s="59" t="s">
        <v>38</v>
      </c>
      <c r="L132" s="75">
        <v>40432.2</v>
      </c>
    </row>
    <row r="133" spans="1:12" s="44" customFormat="1" ht="31.5">
      <c r="A133" s="48"/>
      <c r="B133" s="52" t="s">
        <v>49</v>
      </c>
      <c r="C133" s="77" t="s">
        <v>176</v>
      </c>
      <c r="D133" s="66">
        <v>10</v>
      </c>
      <c r="E133" s="10" t="s">
        <v>35</v>
      </c>
      <c r="F133" s="68" t="s">
        <v>185</v>
      </c>
      <c r="G133" s="81">
        <v>47.3</v>
      </c>
      <c r="H133" s="79">
        <v>1</v>
      </c>
      <c r="I133" s="58" t="s">
        <v>174</v>
      </c>
      <c r="J133" s="57" t="s">
        <v>175</v>
      </c>
      <c r="K133" s="59" t="s">
        <v>38</v>
      </c>
      <c r="L133" s="75">
        <v>40432.2</v>
      </c>
    </row>
    <row r="134" spans="1:12" s="44" customFormat="1" ht="31.5">
      <c r="A134" s="48"/>
      <c r="B134" s="52" t="s">
        <v>49</v>
      </c>
      <c r="C134" s="77" t="s">
        <v>176</v>
      </c>
      <c r="D134" s="66">
        <v>11</v>
      </c>
      <c r="E134" s="10" t="s">
        <v>35</v>
      </c>
      <c r="F134" s="68" t="s">
        <v>186</v>
      </c>
      <c r="G134" s="78">
        <v>44.4</v>
      </c>
      <c r="H134" s="79">
        <v>1</v>
      </c>
      <c r="I134" s="58" t="s">
        <v>174</v>
      </c>
      <c r="J134" s="57" t="s">
        <v>175</v>
      </c>
      <c r="K134" s="59" t="s">
        <v>38</v>
      </c>
      <c r="L134" s="75">
        <v>40432.2</v>
      </c>
    </row>
    <row r="135" spans="1:12" s="44" customFormat="1" ht="31.5">
      <c r="A135" s="48"/>
      <c r="B135" s="52" t="s">
        <v>49</v>
      </c>
      <c r="C135" s="77" t="s">
        <v>176</v>
      </c>
      <c r="D135" s="66">
        <v>12</v>
      </c>
      <c r="E135" s="10" t="s">
        <v>35</v>
      </c>
      <c r="F135" s="78" t="s">
        <v>232</v>
      </c>
      <c r="G135" s="78">
        <v>45.6</v>
      </c>
      <c r="H135" s="79">
        <v>1</v>
      </c>
      <c r="I135" s="58" t="s">
        <v>174</v>
      </c>
      <c r="J135" s="57" t="s">
        <v>175</v>
      </c>
      <c r="K135" s="59" t="s">
        <v>38</v>
      </c>
      <c r="L135" s="75">
        <v>40432.2</v>
      </c>
    </row>
    <row r="136" spans="1:12" s="44" customFormat="1" ht="31.5">
      <c r="A136" s="48"/>
      <c r="B136" s="52" t="s">
        <v>49</v>
      </c>
      <c r="C136" s="77" t="s">
        <v>176</v>
      </c>
      <c r="D136" s="66">
        <v>13</v>
      </c>
      <c r="E136" s="10" t="s">
        <v>35</v>
      </c>
      <c r="F136" s="68" t="s">
        <v>187</v>
      </c>
      <c r="G136" s="78">
        <v>47.3</v>
      </c>
      <c r="H136" s="79">
        <v>1</v>
      </c>
      <c r="I136" s="58" t="s">
        <v>174</v>
      </c>
      <c r="J136" s="57" t="s">
        <v>175</v>
      </c>
      <c r="K136" s="59" t="s">
        <v>38</v>
      </c>
      <c r="L136" s="75">
        <v>40432.2</v>
      </c>
    </row>
    <row r="137" spans="1:12" s="44" customFormat="1" ht="31.5">
      <c r="A137" s="48"/>
      <c r="B137" s="52" t="s">
        <v>49</v>
      </c>
      <c r="C137" s="77" t="s">
        <v>176</v>
      </c>
      <c r="D137" s="66">
        <v>14</v>
      </c>
      <c r="E137" s="10" t="s">
        <v>34</v>
      </c>
      <c r="F137" s="68" t="s">
        <v>188</v>
      </c>
      <c r="G137" s="78">
        <v>44.5</v>
      </c>
      <c r="H137" s="79">
        <v>1</v>
      </c>
      <c r="I137" s="58" t="s">
        <v>174</v>
      </c>
      <c r="J137" s="57" t="s">
        <v>175</v>
      </c>
      <c r="K137" s="59" t="s">
        <v>38</v>
      </c>
      <c r="L137" s="75">
        <v>40432.2</v>
      </c>
    </row>
    <row r="138" spans="1:12" s="44" customFormat="1" ht="31.5">
      <c r="A138" s="48"/>
      <c r="B138" s="52" t="s">
        <v>49</v>
      </c>
      <c r="C138" s="77" t="s">
        <v>176</v>
      </c>
      <c r="D138" s="66">
        <v>15</v>
      </c>
      <c r="E138" s="10" t="s">
        <v>34</v>
      </c>
      <c r="F138" s="68" t="s">
        <v>189</v>
      </c>
      <c r="G138" s="78">
        <v>48.4</v>
      </c>
      <c r="H138" s="79">
        <v>2</v>
      </c>
      <c r="I138" s="58" t="s">
        <v>174</v>
      </c>
      <c r="J138" s="57" t="s">
        <v>175</v>
      </c>
      <c r="K138" s="59" t="s">
        <v>38</v>
      </c>
      <c r="L138" s="75">
        <v>40432.2</v>
      </c>
    </row>
    <row r="139" spans="1:12" s="44" customFormat="1" ht="31.5">
      <c r="A139" s="48"/>
      <c r="B139" s="52" t="s">
        <v>49</v>
      </c>
      <c r="C139" s="77" t="s">
        <v>176</v>
      </c>
      <c r="D139" s="66">
        <v>16</v>
      </c>
      <c r="E139" s="10" t="s">
        <v>34</v>
      </c>
      <c r="F139" s="68" t="s">
        <v>190</v>
      </c>
      <c r="G139" s="78">
        <v>29</v>
      </c>
      <c r="H139" s="79">
        <v>1</v>
      </c>
      <c r="I139" s="58" t="s">
        <v>174</v>
      </c>
      <c r="J139" s="57" t="s">
        <v>175</v>
      </c>
      <c r="K139" s="59" t="s">
        <v>38</v>
      </c>
      <c r="L139" s="75">
        <v>40432.2</v>
      </c>
    </row>
    <row r="140" spans="1:12" s="44" customFormat="1" ht="31.5">
      <c r="A140" s="48"/>
      <c r="B140" s="52" t="s">
        <v>49</v>
      </c>
      <c r="C140" s="77" t="s">
        <v>176</v>
      </c>
      <c r="D140" s="66">
        <v>17</v>
      </c>
      <c r="E140" s="10" t="s">
        <v>34</v>
      </c>
      <c r="F140" s="68" t="s">
        <v>191</v>
      </c>
      <c r="G140" s="78">
        <v>41.3</v>
      </c>
      <c r="H140" s="79">
        <v>2</v>
      </c>
      <c r="I140" s="58" t="s">
        <v>174</v>
      </c>
      <c r="J140" s="57" t="s">
        <v>175</v>
      </c>
      <c r="K140" s="59" t="s">
        <v>38</v>
      </c>
      <c r="L140" s="75">
        <v>40432.2</v>
      </c>
    </row>
    <row r="141" spans="1:12" s="44" customFormat="1" ht="31.5">
      <c r="A141" s="48"/>
      <c r="B141" s="52" t="s">
        <v>49</v>
      </c>
      <c r="C141" s="77" t="s">
        <v>176</v>
      </c>
      <c r="D141" s="66">
        <v>18</v>
      </c>
      <c r="E141" s="10" t="s">
        <v>34</v>
      </c>
      <c r="F141" s="68" t="s">
        <v>192</v>
      </c>
      <c r="G141" s="78">
        <v>40.8</v>
      </c>
      <c r="H141" s="79">
        <v>2</v>
      </c>
      <c r="I141" s="58" t="s">
        <v>174</v>
      </c>
      <c r="J141" s="57" t="s">
        <v>175</v>
      </c>
      <c r="K141" s="59" t="s">
        <v>38</v>
      </c>
      <c r="L141" s="75">
        <v>40432.2</v>
      </c>
    </row>
    <row r="142" spans="1:12" s="44" customFormat="1" ht="31.5">
      <c r="A142" s="65"/>
      <c r="B142" s="52" t="s">
        <v>49</v>
      </c>
      <c r="C142" s="77" t="s">
        <v>176</v>
      </c>
      <c r="D142" s="66">
        <v>19</v>
      </c>
      <c r="E142" s="10" t="s">
        <v>35</v>
      </c>
      <c r="F142" s="68" t="s">
        <v>193</v>
      </c>
      <c r="G142" s="78">
        <v>47.8</v>
      </c>
      <c r="H142" s="79">
        <v>3</v>
      </c>
      <c r="I142" s="58" t="s">
        <v>174</v>
      </c>
      <c r="J142" s="57" t="s">
        <v>175</v>
      </c>
      <c r="K142" s="59" t="s">
        <v>38</v>
      </c>
      <c r="L142" s="75">
        <v>40432.2</v>
      </c>
    </row>
    <row r="143" spans="1:12" s="44" customFormat="1" ht="31.5">
      <c r="A143" s="65"/>
      <c r="B143" s="52" t="s">
        <v>49</v>
      </c>
      <c r="C143" s="77" t="s">
        <v>176</v>
      </c>
      <c r="D143" s="66">
        <v>20</v>
      </c>
      <c r="E143" s="10" t="s">
        <v>35</v>
      </c>
      <c r="F143" s="68" t="s">
        <v>194</v>
      </c>
      <c r="G143" s="82">
        <v>28.5</v>
      </c>
      <c r="H143" s="79">
        <v>1</v>
      </c>
      <c r="I143" s="58" t="s">
        <v>174</v>
      </c>
      <c r="J143" s="57" t="s">
        <v>175</v>
      </c>
      <c r="K143" s="59" t="s">
        <v>38</v>
      </c>
      <c r="L143" s="75">
        <v>40432.2</v>
      </c>
    </row>
    <row r="144" spans="1:12" s="44" customFormat="1" ht="31.5">
      <c r="A144" s="65"/>
      <c r="B144" s="52" t="s">
        <v>49</v>
      </c>
      <c r="C144" s="77" t="s">
        <v>176</v>
      </c>
      <c r="D144" s="66">
        <v>21</v>
      </c>
      <c r="E144" s="10" t="s">
        <v>35</v>
      </c>
      <c r="F144" s="68" t="s">
        <v>195</v>
      </c>
      <c r="G144" s="82">
        <v>41.3</v>
      </c>
      <c r="H144" s="79">
        <v>1</v>
      </c>
      <c r="I144" s="58" t="s">
        <v>174</v>
      </c>
      <c r="J144" s="57" t="s">
        <v>175</v>
      </c>
      <c r="K144" s="59" t="s">
        <v>38</v>
      </c>
      <c r="L144" s="75">
        <v>40432.2</v>
      </c>
    </row>
    <row r="145" spans="1:12" s="44" customFormat="1" ht="31.5">
      <c r="A145" s="65"/>
      <c r="B145" s="52" t="s">
        <v>49</v>
      </c>
      <c r="C145" s="77" t="s">
        <v>176</v>
      </c>
      <c r="D145" s="66">
        <v>22</v>
      </c>
      <c r="E145" s="10" t="s">
        <v>35</v>
      </c>
      <c r="F145" s="68" t="s">
        <v>196</v>
      </c>
      <c r="G145" s="83">
        <v>40.8</v>
      </c>
      <c r="H145" s="79">
        <v>1</v>
      </c>
      <c r="I145" s="58" t="s">
        <v>174</v>
      </c>
      <c r="J145" s="57" t="s">
        <v>175</v>
      </c>
      <c r="K145" s="59" t="s">
        <v>38</v>
      </c>
      <c r="L145" s="75">
        <v>40432.2</v>
      </c>
    </row>
    <row r="146" spans="1:12" s="44" customFormat="1" ht="15.75">
      <c r="A146" s="48" t="s">
        <v>27</v>
      </c>
      <c r="B146" s="49"/>
      <c r="C146" s="10" t="s">
        <v>4</v>
      </c>
      <c r="D146" s="10" t="s">
        <v>4</v>
      </c>
      <c r="E146" s="10" t="s">
        <v>4</v>
      </c>
      <c r="F146" s="10" t="s">
        <v>4</v>
      </c>
      <c r="G146" s="41">
        <f>G147+G148+G149+G150+G151+G152+G153+G154</f>
        <v>378.59999999999997</v>
      </c>
      <c r="H146" s="45">
        <f>H147+H148+H149+H150+H151+H152+H153+H154</f>
        <v>19</v>
      </c>
      <c r="I146" s="10" t="s">
        <v>4</v>
      </c>
      <c r="J146" s="52" t="s">
        <v>4</v>
      </c>
      <c r="K146" s="10" t="s">
        <v>4</v>
      </c>
      <c r="L146" s="10" t="s">
        <v>4</v>
      </c>
    </row>
    <row r="147" spans="1:12" s="88" customFormat="1" ht="31.5">
      <c r="A147" s="84"/>
      <c r="B147" s="85" t="s">
        <v>49</v>
      </c>
      <c r="C147" s="77" t="s">
        <v>197</v>
      </c>
      <c r="D147" s="86">
        <v>1</v>
      </c>
      <c r="E147" s="86" t="s">
        <v>34</v>
      </c>
      <c r="F147" s="68" t="s">
        <v>198</v>
      </c>
      <c r="G147" s="78">
        <v>44</v>
      </c>
      <c r="H147" s="87">
        <v>3</v>
      </c>
      <c r="I147" s="58" t="s">
        <v>174</v>
      </c>
      <c r="J147" s="57" t="s">
        <v>175</v>
      </c>
      <c r="K147" s="59" t="s">
        <v>38</v>
      </c>
      <c r="L147" s="75">
        <v>40432.2</v>
      </c>
    </row>
    <row r="148" spans="1:12" s="88" customFormat="1" ht="31.5">
      <c r="A148" s="84"/>
      <c r="B148" s="85" t="s">
        <v>49</v>
      </c>
      <c r="C148" s="77" t="s">
        <v>197</v>
      </c>
      <c r="D148" s="86">
        <v>2</v>
      </c>
      <c r="E148" s="86" t="s">
        <v>34</v>
      </c>
      <c r="F148" s="68" t="s">
        <v>199</v>
      </c>
      <c r="G148" s="78">
        <v>44</v>
      </c>
      <c r="H148" s="87">
        <v>2</v>
      </c>
      <c r="I148" s="58" t="s">
        <v>174</v>
      </c>
      <c r="J148" s="57" t="s">
        <v>175</v>
      </c>
      <c r="K148" s="59" t="s">
        <v>38</v>
      </c>
      <c r="L148" s="75">
        <v>40432.2</v>
      </c>
    </row>
    <row r="149" spans="1:12" s="88" customFormat="1" ht="31.5">
      <c r="A149" s="84"/>
      <c r="B149" s="85" t="s">
        <v>49</v>
      </c>
      <c r="C149" s="77" t="s">
        <v>197</v>
      </c>
      <c r="D149" s="86">
        <v>3</v>
      </c>
      <c r="E149" s="86" t="s">
        <v>34</v>
      </c>
      <c r="F149" s="68" t="s">
        <v>200</v>
      </c>
      <c r="G149" s="78">
        <v>55.9</v>
      </c>
      <c r="H149" s="87">
        <v>3</v>
      </c>
      <c r="I149" s="58" t="s">
        <v>174</v>
      </c>
      <c r="J149" s="57" t="s">
        <v>175</v>
      </c>
      <c r="K149" s="59" t="s">
        <v>38</v>
      </c>
      <c r="L149" s="75">
        <v>40432.2</v>
      </c>
    </row>
    <row r="150" spans="1:12" s="88" customFormat="1" ht="31.5">
      <c r="A150" s="84"/>
      <c r="B150" s="85" t="s">
        <v>49</v>
      </c>
      <c r="C150" s="77" t="s">
        <v>197</v>
      </c>
      <c r="D150" s="86">
        <v>4</v>
      </c>
      <c r="E150" s="86" t="s">
        <v>35</v>
      </c>
      <c r="F150" s="68" t="s">
        <v>201</v>
      </c>
      <c r="G150" s="78">
        <v>45.4</v>
      </c>
      <c r="H150" s="87">
        <v>1</v>
      </c>
      <c r="I150" s="58" t="s">
        <v>174</v>
      </c>
      <c r="J150" s="57" t="s">
        <v>175</v>
      </c>
      <c r="K150" s="59" t="s">
        <v>38</v>
      </c>
      <c r="L150" s="75">
        <v>40432.2</v>
      </c>
    </row>
    <row r="151" spans="1:12" s="88" customFormat="1" ht="31.5">
      <c r="A151" s="84"/>
      <c r="B151" s="85" t="s">
        <v>49</v>
      </c>
      <c r="C151" s="77" t="s">
        <v>197</v>
      </c>
      <c r="D151" s="86">
        <v>5</v>
      </c>
      <c r="E151" s="86" t="s">
        <v>35</v>
      </c>
      <c r="F151" s="68" t="s">
        <v>202</v>
      </c>
      <c r="G151" s="78">
        <v>44</v>
      </c>
      <c r="H151" s="87">
        <v>3</v>
      </c>
      <c r="I151" s="58" t="s">
        <v>174</v>
      </c>
      <c r="J151" s="57" t="s">
        <v>175</v>
      </c>
      <c r="K151" s="59" t="s">
        <v>38</v>
      </c>
      <c r="L151" s="75">
        <v>40432.2</v>
      </c>
    </row>
    <row r="152" spans="1:12" s="88" customFormat="1" ht="31.5">
      <c r="A152" s="84"/>
      <c r="B152" s="85" t="s">
        <v>49</v>
      </c>
      <c r="C152" s="77" t="s">
        <v>197</v>
      </c>
      <c r="D152" s="86">
        <v>6</v>
      </c>
      <c r="E152" s="86" t="s">
        <v>34</v>
      </c>
      <c r="F152" s="68" t="s">
        <v>203</v>
      </c>
      <c r="G152" s="78">
        <v>44</v>
      </c>
      <c r="H152" s="87">
        <v>3</v>
      </c>
      <c r="I152" s="58" t="s">
        <v>174</v>
      </c>
      <c r="J152" s="57" t="s">
        <v>175</v>
      </c>
      <c r="K152" s="59" t="s">
        <v>38</v>
      </c>
      <c r="L152" s="75">
        <v>40432.2</v>
      </c>
    </row>
    <row r="153" spans="1:12" s="88" customFormat="1" ht="31.5">
      <c r="A153" s="84"/>
      <c r="B153" s="85" t="s">
        <v>49</v>
      </c>
      <c r="C153" s="77" t="s">
        <v>197</v>
      </c>
      <c r="D153" s="86">
        <v>7</v>
      </c>
      <c r="E153" s="86" t="s">
        <v>34</v>
      </c>
      <c r="F153" s="68" t="s">
        <v>230</v>
      </c>
      <c r="G153" s="78">
        <v>55.9</v>
      </c>
      <c r="H153" s="87">
        <v>3</v>
      </c>
      <c r="I153" s="58" t="s">
        <v>174</v>
      </c>
      <c r="J153" s="57" t="s">
        <v>175</v>
      </c>
      <c r="K153" s="59" t="s">
        <v>38</v>
      </c>
      <c r="L153" s="75">
        <v>40432.2</v>
      </c>
    </row>
    <row r="154" spans="1:12" s="88" customFormat="1" ht="31.5">
      <c r="A154" s="84"/>
      <c r="B154" s="85" t="s">
        <v>49</v>
      </c>
      <c r="C154" s="77" t="s">
        <v>197</v>
      </c>
      <c r="D154" s="86">
        <v>8</v>
      </c>
      <c r="E154" s="86" t="s">
        <v>35</v>
      </c>
      <c r="F154" s="68" t="s">
        <v>204</v>
      </c>
      <c r="G154" s="78">
        <v>45.4</v>
      </c>
      <c r="H154" s="87">
        <v>1</v>
      </c>
      <c r="I154" s="58" t="s">
        <v>174</v>
      </c>
      <c r="J154" s="57" t="s">
        <v>175</v>
      </c>
      <c r="K154" s="59" t="s">
        <v>38</v>
      </c>
      <c r="L154" s="75">
        <v>40432.2</v>
      </c>
    </row>
    <row r="155" spans="1:12" s="98" customFormat="1" ht="47.25">
      <c r="A155" s="39" t="s">
        <v>205</v>
      </c>
      <c r="B155" s="40"/>
      <c r="C155" s="97" t="s">
        <v>4</v>
      </c>
      <c r="D155" s="97" t="s">
        <v>4</v>
      </c>
      <c r="E155" s="97" t="s">
        <v>4</v>
      </c>
      <c r="F155" s="97" t="s">
        <v>4</v>
      </c>
      <c r="G155" s="41">
        <v>911</v>
      </c>
      <c r="H155" s="45">
        <v>48</v>
      </c>
      <c r="I155" s="41" t="s">
        <v>206</v>
      </c>
      <c r="J155" s="46" t="s">
        <v>175</v>
      </c>
      <c r="K155" s="43" t="s">
        <v>38</v>
      </c>
      <c r="L155" s="99">
        <v>42655.97</v>
      </c>
    </row>
    <row r="156" spans="1:12" s="44" customFormat="1" ht="15.75">
      <c r="A156" s="48" t="s">
        <v>26</v>
      </c>
      <c r="B156" s="49"/>
      <c r="C156" s="10" t="s">
        <v>4</v>
      </c>
      <c r="D156" s="10" t="s">
        <v>4</v>
      </c>
      <c r="E156" s="10" t="s">
        <v>4</v>
      </c>
      <c r="F156" s="10" t="s">
        <v>4</v>
      </c>
      <c r="G156" s="41">
        <f>G157+G158+G159+G160+G161+G162+G163+G164+G165+G166+G167+G168+G169+G170+G171+G172+G173+G174+G175+G176+G177+G178</f>
        <v>911.0000000000001</v>
      </c>
      <c r="H156" s="45">
        <f>H157+H158+H159+H160+H161+H162+H163+H164+H165+H166+H167+H168+H169+H170+H171+H172+H173+H174+H175+H176+H177+H178</f>
        <v>48</v>
      </c>
      <c r="I156" s="10" t="s">
        <v>4</v>
      </c>
      <c r="J156" s="52" t="s">
        <v>4</v>
      </c>
      <c r="K156" s="10" t="s">
        <v>4</v>
      </c>
      <c r="L156" s="10" t="s">
        <v>4</v>
      </c>
    </row>
    <row r="157" spans="1:12" s="44" customFormat="1" ht="31.5">
      <c r="A157" s="48"/>
      <c r="B157" s="52" t="s">
        <v>49</v>
      </c>
      <c r="C157" s="77" t="s">
        <v>176</v>
      </c>
      <c r="D157" s="10">
        <v>1</v>
      </c>
      <c r="E157" s="86" t="s">
        <v>35</v>
      </c>
      <c r="F157" s="68" t="s">
        <v>207</v>
      </c>
      <c r="G157" s="82">
        <v>41.7</v>
      </c>
      <c r="H157" s="66">
        <v>1</v>
      </c>
      <c r="I157" s="58" t="s">
        <v>206</v>
      </c>
      <c r="J157" s="57" t="s">
        <v>175</v>
      </c>
      <c r="K157" s="59" t="s">
        <v>38</v>
      </c>
      <c r="L157" s="75">
        <v>42655.97</v>
      </c>
    </row>
    <row r="158" spans="1:12" s="44" customFormat="1" ht="31.5">
      <c r="A158" s="48"/>
      <c r="B158" s="52" t="s">
        <v>49</v>
      </c>
      <c r="C158" s="77" t="s">
        <v>176</v>
      </c>
      <c r="D158" s="10">
        <v>2</v>
      </c>
      <c r="E158" s="86" t="s">
        <v>35</v>
      </c>
      <c r="F158" s="68" t="s">
        <v>208</v>
      </c>
      <c r="G158" s="83">
        <v>41.8</v>
      </c>
      <c r="H158" s="66">
        <v>4</v>
      </c>
      <c r="I158" s="58" t="s">
        <v>206</v>
      </c>
      <c r="J158" s="57" t="s">
        <v>175</v>
      </c>
      <c r="K158" s="59" t="s">
        <v>38</v>
      </c>
      <c r="L158" s="75">
        <v>42655.97</v>
      </c>
    </row>
    <row r="159" spans="1:12" s="44" customFormat="1" ht="31.5">
      <c r="A159" s="48"/>
      <c r="B159" s="52" t="s">
        <v>49</v>
      </c>
      <c r="C159" s="77" t="s">
        <v>176</v>
      </c>
      <c r="D159" s="10">
        <v>3</v>
      </c>
      <c r="E159" s="86" t="s">
        <v>35</v>
      </c>
      <c r="F159" s="68" t="s">
        <v>209</v>
      </c>
      <c r="G159" s="78">
        <v>28.1</v>
      </c>
      <c r="H159" s="66">
        <v>3</v>
      </c>
      <c r="I159" s="58" t="s">
        <v>206</v>
      </c>
      <c r="J159" s="57" t="s">
        <v>175</v>
      </c>
      <c r="K159" s="59" t="s">
        <v>38</v>
      </c>
      <c r="L159" s="75">
        <v>42655.97</v>
      </c>
    </row>
    <row r="160" spans="1:12" s="44" customFormat="1" ht="31.5">
      <c r="A160" s="48"/>
      <c r="B160" s="52" t="s">
        <v>49</v>
      </c>
      <c r="C160" s="77" t="s">
        <v>176</v>
      </c>
      <c r="D160" s="10">
        <v>4</v>
      </c>
      <c r="E160" s="86" t="s">
        <v>35</v>
      </c>
      <c r="F160" s="68" t="s">
        <v>210</v>
      </c>
      <c r="G160" s="82">
        <v>45.7</v>
      </c>
      <c r="H160" s="66">
        <v>2</v>
      </c>
      <c r="I160" s="58" t="s">
        <v>206</v>
      </c>
      <c r="J160" s="57" t="s">
        <v>175</v>
      </c>
      <c r="K160" s="59" t="s">
        <v>38</v>
      </c>
      <c r="L160" s="75">
        <v>42655.97</v>
      </c>
    </row>
    <row r="161" spans="1:12" s="44" customFormat="1" ht="31.5">
      <c r="A161" s="48"/>
      <c r="B161" s="52" t="s">
        <v>49</v>
      </c>
      <c r="C161" s="77" t="s">
        <v>176</v>
      </c>
      <c r="D161" s="10">
        <v>5</v>
      </c>
      <c r="E161" s="86" t="s">
        <v>35</v>
      </c>
      <c r="F161" s="68" t="s">
        <v>211</v>
      </c>
      <c r="G161" s="81">
        <v>41.3</v>
      </c>
      <c r="H161" s="66">
        <v>3</v>
      </c>
      <c r="I161" s="58" t="s">
        <v>206</v>
      </c>
      <c r="J161" s="57" t="s">
        <v>175</v>
      </c>
      <c r="K161" s="59" t="s">
        <v>38</v>
      </c>
      <c r="L161" s="75">
        <v>42655.97</v>
      </c>
    </row>
    <row r="162" spans="1:12" s="44" customFormat="1" ht="31.5">
      <c r="A162" s="48"/>
      <c r="B162" s="52" t="s">
        <v>49</v>
      </c>
      <c r="C162" s="77" t="s">
        <v>176</v>
      </c>
      <c r="D162" s="10">
        <v>6</v>
      </c>
      <c r="E162" s="86" t="s">
        <v>35</v>
      </c>
      <c r="F162" s="81" t="s">
        <v>231</v>
      </c>
      <c r="G162" s="78">
        <v>41.8</v>
      </c>
      <c r="H162" s="66">
        <v>1</v>
      </c>
      <c r="I162" s="58" t="s">
        <v>206</v>
      </c>
      <c r="J162" s="57" t="s">
        <v>175</v>
      </c>
      <c r="K162" s="59" t="s">
        <v>38</v>
      </c>
      <c r="L162" s="75">
        <v>42655.97</v>
      </c>
    </row>
    <row r="163" spans="1:12" s="44" customFormat="1" ht="31.5">
      <c r="A163" s="48"/>
      <c r="B163" s="52" t="s">
        <v>49</v>
      </c>
      <c r="C163" s="77" t="s">
        <v>176</v>
      </c>
      <c r="D163" s="10">
        <v>7</v>
      </c>
      <c r="E163" s="86" t="s">
        <v>35</v>
      </c>
      <c r="F163" s="68" t="s">
        <v>212</v>
      </c>
      <c r="G163" s="78">
        <v>29.1</v>
      </c>
      <c r="H163" s="66">
        <v>1</v>
      </c>
      <c r="I163" s="58" t="s">
        <v>206</v>
      </c>
      <c r="J163" s="57" t="s">
        <v>175</v>
      </c>
      <c r="K163" s="59" t="s">
        <v>38</v>
      </c>
      <c r="L163" s="75">
        <v>42655.97</v>
      </c>
    </row>
    <row r="164" spans="1:12" s="44" customFormat="1" ht="31.5">
      <c r="A164" s="48"/>
      <c r="B164" s="52" t="s">
        <v>49</v>
      </c>
      <c r="C164" s="77" t="s">
        <v>176</v>
      </c>
      <c r="D164" s="10">
        <v>8</v>
      </c>
      <c r="E164" s="86" t="s">
        <v>35</v>
      </c>
      <c r="F164" s="68" t="s">
        <v>213</v>
      </c>
      <c r="G164" s="76">
        <v>47.3</v>
      </c>
      <c r="H164" s="66">
        <v>4</v>
      </c>
      <c r="I164" s="58" t="s">
        <v>206</v>
      </c>
      <c r="J164" s="57" t="s">
        <v>175</v>
      </c>
      <c r="K164" s="59" t="s">
        <v>38</v>
      </c>
      <c r="L164" s="75">
        <v>42655.97</v>
      </c>
    </row>
    <row r="165" spans="1:12" s="44" customFormat="1" ht="31.5">
      <c r="A165" s="48"/>
      <c r="B165" s="52" t="s">
        <v>49</v>
      </c>
      <c r="C165" s="77" t="s">
        <v>176</v>
      </c>
      <c r="D165" s="10">
        <v>9</v>
      </c>
      <c r="E165" s="86" t="s">
        <v>34</v>
      </c>
      <c r="F165" s="68" t="s">
        <v>214</v>
      </c>
      <c r="G165" s="78">
        <v>46.4</v>
      </c>
      <c r="H165" s="66">
        <v>4</v>
      </c>
      <c r="I165" s="58" t="s">
        <v>206</v>
      </c>
      <c r="J165" s="57" t="s">
        <v>175</v>
      </c>
      <c r="K165" s="59" t="s">
        <v>38</v>
      </c>
      <c r="L165" s="75">
        <v>42655.97</v>
      </c>
    </row>
    <row r="166" spans="1:12" s="44" customFormat="1" ht="31.5">
      <c r="A166" s="48"/>
      <c r="B166" s="52" t="s">
        <v>49</v>
      </c>
      <c r="C166" s="77" t="s">
        <v>176</v>
      </c>
      <c r="D166" s="10">
        <v>10</v>
      </c>
      <c r="E166" s="86" t="s">
        <v>34</v>
      </c>
      <c r="F166" s="68" t="s">
        <v>215</v>
      </c>
      <c r="G166" s="78">
        <v>48.3</v>
      </c>
      <c r="H166" s="66">
        <v>2</v>
      </c>
      <c r="I166" s="58" t="s">
        <v>206</v>
      </c>
      <c r="J166" s="57" t="s">
        <v>175</v>
      </c>
      <c r="K166" s="59" t="s">
        <v>38</v>
      </c>
      <c r="L166" s="75">
        <v>42655.97</v>
      </c>
    </row>
    <row r="167" spans="1:12" s="44" customFormat="1" ht="31.5">
      <c r="A167" s="65"/>
      <c r="B167" s="52" t="s">
        <v>49</v>
      </c>
      <c r="C167" s="77" t="s">
        <v>176</v>
      </c>
      <c r="D167" s="54">
        <v>11</v>
      </c>
      <c r="E167" s="86" t="s">
        <v>34</v>
      </c>
      <c r="F167" s="68" t="s">
        <v>216</v>
      </c>
      <c r="G167" s="78">
        <v>44.7</v>
      </c>
      <c r="H167" s="66">
        <v>2</v>
      </c>
      <c r="I167" s="58" t="s">
        <v>206</v>
      </c>
      <c r="J167" s="57" t="s">
        <v>175</v>
      </c>
      <c r="K167" s="59" t="s">
        <v>38</v>
      </c>
      <c r="L167" s="75">
        <v>42655.97</v>
      </c>
    </row>
    <row r="168" spans="1:12" s="44" customFormat="1" ht="31.5">
      <c r="A168" s="65"/>
      <c r="B168" s="52" t="s">
        <v>49</v>
      </c>
      <c r="C168" s="77" t="s">
        <v>176</v>
      </c>
      <c r="D168" s="54">
        <v>12</v>
      </c>
      <c r="E168" s="86" t="s">
        <v>35</v>
      </c>
      <c r="F168" s="68" t="s">
        <v>217</v>
      </c>
      <c r="G168" s="81">
        <v>44.5</v>
      </c>
      <c r="H168" s="66">
        <v>4</v>
      </c>
      <c r="I168" s="58" t="s">
        <v>206</v>
      </c>
      <c r="J168" s="57" t="s">
        <v>175</v>
      </c>
      <c r="K168" s="59" t="s">
        <v>38</v>
      </c>
      <c r="L168" s="75">
        <v>42655.97</v>
      </c>
    </row>
    <row r="169" spans="1:12" s="44" customFormat="1" ht="31.5">
      <c r="A169" s="65"/>
      <c r="B169" s="52" t="s">
        <v>49</v>
      </c>
      <c r="C169" s="77" t="s">
        <v>176</v>
      </c>
      <c r="D169" s="54">
        <v>13</v>
      </c>
      <c r="E169" s="86" t="s">
        <v>35</v>
      </c>
      <c r="F169" s="68" t="s">
        <v>219</v>
      </c>
      <c r="G169" s="78">
        <v>48.3</v>
      </c>
      <c r="H169" s="66">
        <v>1</v>
      </c>
      <c r="I169" s="58" t="s">
        <v>206</v>
      </c>
      <c r="J169" s="57" t="s">
        <v>175</v>
      </c>
      <c r="K169" s="59" t="s">
        <v>38</v>
      </c>
      <c r="L169" s="75">
        <v>42655.97</v>
      </c>
    </row>
    <row r="170" spans="1:12" s="44" customFormat="1" ht="31.5">
      <c r="A170" s="65"/>
      <c r="B170" s="52" t="s">
        <v>49</v>
      </c>
      <c r="C170" s="77" t="s">
        <v>176</v>
      </c>
      <c r="D170" s="54">
        <v>14</v>
      </c>
      <c r="E170" s="86" t="s">
        <v>35</v>
      </c>
      <c r="F170" s="68" t="s">
        <v>218</v>
      </c>
      <c r="G170" s="76">
        <v>44.7</v>
      </c>
      <c r="H170" s="66">
        <v>2</v>
      </c>
      <c r="I170" s="58" t="s">
        <v>206</v>
      </c>
      <c r="J170" s="57" t="s">
        <v>175</v>
      </c>
      <c r="K170" s="59" t="s">
        <v>38</v>
      </c>
      <c r="L170" s="75">
        <v>42655.97</v>
      </c>
    </row>
    <row r="171" spans="1:12" s="44" customFormat="1" ht="31.5">
      <c r="A171" s="65"/>
      <c r="B171" s="52" t="s">
        <v>49</v>
      </c>
      <c r="C171" s="77" t="s">
        <v>176</v>
      </c>
      <c r="D171" s="54">
        <v>15</v>
      </c>
      <c r="E171" s="86" t="s">
        <v>35</v>
      </c>
      <c r="F171" s="68" t="s">
        <v>220</v>
      </c>
      <c r="G171" s="76">
        <v>48</v>
      </c>
      <c r="H171" s="66">
        <v>2</v>
      </c>
      <c r="I171" s="58" t="s">
        <v>206</v>
      </c>
      <c r="J171" s="57" t="s">
        <v>175</v>
      </c>
      <c r="K171" s="59" t="s">
        <v>38</v>
      </c>
      <c r="L171" s="75">
        <v>42655.97</v>
      </c>
    </row>
    <row r="172" spans="1:12" s="44" customFormat="1" ht="31.5">
      <c r="A172" s="65"/>
      <c r="B172" s="52" t="s">
        <v>49</v>
      </c>
      <c r="C172" s="77" t="s">
        <v>176</v>
      </c>
      <c r="D172" s="54">
        <v>16</v>
      </c>
      <c r="E172" s="86" t="s">
        <v>35</v>
      </c>
      <c r="F172" s="68" t="s">
        <v>221</v>
      </c>
      <c r="G172" s="78">
        <v>28.4</v>
      </c>
      <c r="H172" s="66">
        <v>1</v>
      </c>
      <c r="I172" s="58" t="s">
        <v>206</v>
      </c>
      <c r="J172" s="57" t="s">
        <v>175</v>
      </c>
      <c r="K172" s="59" t="s">
        <v>38</v>
      </c>
      <c r="L172" s="75">
        <v>42655.97</v>
      </c>
    </row>
    <row r="173" spans="1:12" s="44" customFormat="1" ht="31.5">
      <c r="A173" s="65"/>
      <c r="B173" s="52" t="s">
        <v>49</v>
      </c>
      <c r="C173" s="77" t="s">
        <v>176</v>
      </c>
      <c r="D173" s="54">
        <v>17</v>
      </c>
      <c r="E173" s="86" t="s">
        <v>34</v>
      </c>
      <c r="F173" s="68" t="s">
        <v>222</v>
      </c>
      <c r="G173" s="78">
        <v>41.1</v>
      </c>
      <c r="H173" s="66">
        <v>2</v>
      </c>
      <c r="I173" s="58" t="s">
        <v>206</v>
      </c>
      <c r="J173" s="57" t="s">
        <v>175</v>
      </c>
      <c r="K173" s="59" t="s">
        <v>38</v>
      </c>
      <c r="L173" s="75">
        <v>42655.97</v>
      </c>
    </row>
    <row r="174" spans="1:12" s="44" customFormat="1" ht="31.5">
      <c r="A174" s="65"/>
      <c r="B174" s="52" t="s">
        <v>49</v>
      </c>
      <c r="C174" s="77" t="s">
        <v>176</v>
      </c>
      <c r="D174" s="54">
        <v>18</v>
      </c>
      <c r="E174" s="86" t="s">
        <v>35</v>
      </c>
      <c r="F174" s="68" t="s">
        <v>223</v>
      </c>
      <c r="G174" s="82">
        <v>41.2</v>
      </c>
      <c r="H174" s="66">
        <v>1</v>
      </c>
      <c r="I174" s="58" t="s">
        <v>206</v>
      </c>
      <c r="J174" s="57" t="s">
        <v>175</v>
      </c>
      <c r="K174" s="59" t="s">
        <v>38</v>
      </c>
      <c r="L174" s="75">
        <v>42655.97</v>
      </c>
    </row>
    <row r="175" spans="1:12" s="44" customFormat="1" ht="31.5">
      <c r="A175" s="65"/>
      <c r="B175" s="52" t="s">
        <v>49</v>
      </c>
      <c r="C175" s="77" t="s">
        <v>176</v>
      </c>
      <c r="D175" s="54">
        <v>19</v>
      </c>
      <c r="E175" s="86" t="s">
        <v>35</v>
      </c>
      <c r="F175" s="68" t="s">
        <v>224</v>
      </c>
      <c r="G175" s="82">
        <v>47.6</v>
      </c>
      <c r="H175" s="66">
        <v>2</v>
      </c>
      <c r="I175" s="58" t="s">
        <v>206</v>
      </c>
      <c r="J175" s="57" t="s">
        <v>175</v>
      </c>
      <c r="K175" s="59" t="s">
        <v>38</v>
      </c>
      <c r="L175" s="75">
        <v>42655.97</v>
      </c>
    </row>
    <row r="176" spans="1:12" s="44" customFormat="1" ht="31.5">
      <c r="A176" s="65"/>
      <c r="B176" s="52" t="s">
        <v>49</v>
      </c>
      <c r="C176" s="77" t="s">
        <v>176</v>
      </c>
      <c r="D176" s="54">
        <v>20</v>
      </c>
      <c r="E176" s="86" t="s">
        <v>35</v>
      </c>
      <c r="F176" s="68" t="s">
        <v>225</v>
      </c>
      <c r="G176" s="78">
        <v>28.4</v>
      </c>
      <c r="H176" s="66">
        <v>1</v>
      </c>
      <c r="I176" s="58" t="s">
        <v>206</v>
      </c>
      <c r="J176" s="57" t="s">
        <v>175</v>
      </c>
      <c r="K176" s="59" t="s">
        <v>38</v>
      </c>
      <c r="L176" s="75">
        <v>42655.97</v>
      </c>
    </row>
    <row r="177" spans="1:12" s="44" customFormat="1" ht="31.5">
      <c r="A177" s="89"/>
      <c r="B177" s="90" t="s">
        <v>49</v>
      </c>
      <c r="C177" s="91" t="s">
        <v>176</v>
      </c>
      <c r="D177" s="92">
        <v>21</v>
      </c>
      <c r="E177" s="93" t="s">
        <v>35</v>
      </c>
      <c r="F177" s="94" t="s">
        <v>226</v>
      </c>
      <c r="G177" s="82">
        <v>41.4</v>
      </c>
      <c r="H177" s="95">
        <v>1</v>
      </c>
      <c r="I177" s="58" t="s">
        <v>206</v>
      </c>
      <c r="J177" s="57" t="s">
        <v>175</v>
      </c>
      <c r="K177" s="59" t="s">
        <v>38</v>
      </c>
      <c r="L177" s="75">
        <v>42655.97</v>
      </c>
    </row>
    <row r="178" spans="1:84" s="73" customFormat="1" ht="31.5">
      <c r="A178" s="65"/>
      <c r="B178" s="52" t="s">
        <v>49</v>
      </c>
      <c r="C178" s="77" t="s">
        <v>176</v>
      </c>
      <c r="D178" s="54">
        <v>22</v>
      </c>
      <c r="E178" s="86" t="s">
        <v>34</v>
      </c>
      <c r="F178" s="68" t="s">
        <v>227</v>
      </c>
      <c r="G178" s="78">
        <v>41.2</v>
      </c>
      <c r="H178" s="66">
        <v>4</v>
      </c>
      <c r="I178" s="58" t="s">
        <v>206</v>
      </c>
      <c r="J178" s="57" t="s">
        <v>175</v>
      </c>
      <c r="K178" s="59" t="s">
        <v>38</v>
      </c>
      <c r="L178" s="75">
        <v>42655.97</v>
      </c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</row>
    <row r="179" spans="1:12" s="35" customFormat="1" ht="45.75" customHeight="1">
      <c r="A179" s="34"/>
      <c r="G179" s="36"/>
      <c r="I179" s="37"/>
      <c r="J179" s="38"/>
      <c r="K179" s="37"/>
      <c r="L179" s="33"/>
    </row>
    <row r="180" spans="1:12" s="35" customFormat="1" ht="15.75">
      <c r="A180" s="34"/>
      <c r="G180" s="109"/>
      <c r="H180" s="37" t="s">
        <v>229</v>
      </c>
      <c r="I180" s="37"/>
      <c r="J180" s="38"/>
      <c r="L180" s="33"/>
    </row>
    <row r="181" spans="1:12" s="35" customFormat="1" ht="15.75">
      <c r="A181" s="34" t="s">
        <v>228</v>
      </c>
      <c r="G181" s="109"/>
      <c r="I181" s="37"/>
      <c r="J181" s="38"/>
      <c r="K181" s="37"/>
      <c r="L181" s="33"/>
    </row>
    <row r="182" spans="1:12" ht="16.5" customHeight="1">
      <c r="A182" s="28"/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1:12" ht="18" customHeight="1">
      <c r="A183" s="20"/>
      <c r="B183" s="20"/>
      <c r="C183" s="20"/>
      <c r="D183" s="22"/>
      <c r="E183" s="22"/>
      <c r="F183" s="22"/>
      <c r="G183" s="11"/>
      <c r="H183" s="23"/>
      <c r="I183" s="11"/>
      <c r="J183" s="22"/>
      <c r="K183" s="21"/>
      <c r="L183" s="22"/>
    </row>
    <row r="184" spans="1:12" ht="18.75">
      <c r="A184" s="20"/>
      <c r="B184" s="20"/>
      <c r="C184" s="20"/>
      <c r="D184" s="25"/>
      <c r="E184" s="22"/>
      <c r="F184" s="22"/>
      <c r="G184" s="11"/>
      <c r="H184" s="23"/>
      <c r="I184" s="11"/>
      <c r="J184" s="22"/>
      <c r="K184" s="22"/>
      <c r="L184" s="22"/>
    </row>
    <row r="185" spans="1:12" ht="18.75">
      <c r="A185" s="20"/>
      <c r="B185" s="20"/>
      <c r="C185" s="20"/>
      <c r="D185" s="25"/>
      <c r="E185" s="22"/>
      <c r="F185" s="22"/>
      <c r="G185" s="11"/>
      <c r="H185" s="23"/>
      <c r="I185" s="11"/>
      <c r="J185" s="22"/>
      <c r="K185" s="22"/>
      <c r="L185" s="22"/>
    </row>
    <row r="186" spans="1:12" ht="18.75">
      <c r="A186" s="20"/>
      <c r="B186" s="20"/>
      <c r="C186" s="20"/>
      <c r="D186" s="25"/>
      <c r="E186" s="22"/>
      <c r="F186" s="22"/>
      <c r="G186" s="11"/>
      <c r="H186" s="23"/>
      <c r="I186" s="11"/>
      <c r="J186" s="22"/>
      <c r="K186" s="22"/>
      <c r="L186" s="22"/>
    </row>
    <row r="187" spans="1:12" ht="18.75">
      <c r="A187" s="20"/>
      <c r="B187" s="20"/>
      <c r="C187" s="20"/>
      <c r="D187" s="22"/>
      <c r="E187" s="22"/>
      <c r="F187" s="22"/>
      <c r="G187" s="11"/>
      <c r="H187" s="23"/>
      <c r="I187" s="11"/>
      <c r="J187" s="22"/>
      <c r="K187" s="22"/>
      <c r="L187" s="22"/>
    </row>
    <row r="188" spans="1:12" ht="18.75">
      <c r="A188" s="20"/>
      <c r="B188" s="20"/>
      <c r="C188" s="25"/>
      <c r="D188" s="22"/>
      <c r="E188" s="22"/>
      <c r="F188" s="22"/>
      <c r="G188" s="11"/>
      <c r="H188" s="23"/>
      <c r="I188" s="11"/>
      <c r="J188" s="22"/>
      <c r="K188" s="22"/>
      <c r="L188" s="22"/>
    </row>
    <row r="189" spans="1:12" ht="18.75">
      <c r="A189" s="20"/>
      <c r="B189" s="20"/>
      <c r="C189" s="25"/>
      <c r="D189" s="25"/>
      <c r="E189" s="22"/>
      <c r="F189" s="22"/>
      <c r="G189" s="11"/>
      <c r="H189" s="23"/>
      <c r="I189" s="11"/>
      <c r="J189" s="22"/>
      <c r="K189" s="22"/>
      <c r="L189" s="22"/>
    </row>
    <row r="190" spans="1:12" ht="18.75">
      <c r="A190" s="20"/>
      <c r="B190" s="20"/>
      <c r="C190" s="25"/>
      <c r="D190" s="25"/>
      <c r="E190" s="22"/>
      <c r="F190" s="22"/>
      <c r="G190" s="11"/>
      <c r="H190" s="23"/>
      <c r="I190" s="11"/>
      <c r="J190" s="22"/>
      <c r="K190" s="22"/>
      <c r="L190" s="22"/>
    </row>
    <row r="191" spans="1:12" ht="18.75">
      <c r="A191" s="20"/>
      <c r="B191" s="20"/>
      <c r="C191" s="25"/>
      <c r="D191" s="25"/>
      <c r="E191" s="22"/>
      <c r="F191" s="22"/>
      <c r="G191" s="11"/>
      <c r="H191" s="23"/>
      <c r="I191" s="11"/>
      <c r="J191" s="22"/>
      <c r="K191" s="22"/>
      <c r="L191" s="22"/>
    </row>
    <row r="192" spans="1:12" ht="18.75">
      <c r="A192" s="20"/>
      <c r="B192" s="20"/>
      <c r="C192" s="25"/>
      <c r="D192" s="22"/>
      <c r="E192" s="22"/>
      <c r="F192" s="22"/>
      <c r="G192" s="11"/>
      <c r="H192" s="23"/>
      <c r="I192" s="11"/>
      <c r="J192" s="22"/>
      <c r="K192" s="22"/>
      <c r="L192" s="22"/>
    </row>
    <row r="193" spans="1:12" ht="18.75">
      <c r="A193" s="20"/>
      <c r="B193" s="20"/>
      <c r="C193" s="25"/>
      <c r="D193" s="22"/>
      <c r="E193" s="22"/>
      <c r="F193" s="22"/>
      <c r="G193" s="11"/>
      <c r="H193" s="23"/>
      <c r="I193" s="11"/>
      <c r="J193" s="22"/>
      <c r="K193" s="22"/>
      <c r="L193" s="22"/>
    </row>
    <row r="194" spans="1:12" ht="18.75">
      <c r="A194" s="20"/>
      <c r="B194" s="20"/>
      <c r="C194" s="30"/>
      <c r="D194" s="31"/>
      <c r="E194" s="22"/>
      <c r="F194" s="22"/>
      <c r="G194" s="11"/>
      <c r="H194" s="23"/>
      <c r="I194" s="11"/>
      <c r="J194" s="22"/>
      <c r="K194" s="22"/>
      <c r="L194" s="22"/>
    </row>
    <row r="195" spans="1:12" ht="18.75">
      <c r="A195" s="20"/>
      <c r="B195" s="20"/>
      <c r="C195" s="30"/>
      <c r="D195" s="31"/>
      <c r="E195" s="22"/>
      <c r="F195" s="22"/>
      <c r="G195" s="11"/>
      <c r="H195" s="23"/>
      <c r="I195" s="11"/>
      <c r="J195" s="22"/>
      <c r="K195" s="22"/>
      <c r="L195" s="22"/>
    </row>
    <row r="196" spans="1:12" ht="18.75">
      <c r="A196" s="20"/>
      <c r="B196" s="20"/>
      <c r="C196" s="30"/>
      <c r="D196" s="31"/>
      <c r="E196" s="22"/>
      <c r="F196" s="22"/>
      <c r="G196" s="11"/>
      <c r="H196" s="23"/>
      <c r="I196" s="11"/>
      <c r="J196" s="22"/>
      <c r="K196" s="22"/>
      <c r="L196" s="22"/>
    </row>
    <row r="197" spans="1:12" ht="18.75">
      <c r="A197" s="20"/>
      <c r="B197" s="20"/>
      <c r="C197" s="30"/>
      <c r="D197" s="31"/>
      <c r="E197" s="22"/>
      <c r="F197" s="22"/>
      <c r="G197" s="11"/>
      <c r="H197" s="23"/>
      <c r="I197" s="11"/>
      <c r="J197" s="22"/>
      <c r="K197" s="22"/>
      <c r="L197" s="22"/>
    </row>
    <row r="198" spans="1:12" ht="18.75">
      <c r="A198" s="20"/>
      <c r="B198" s="20"/>
      <c r="C198" s="30"/>
      <c r="D198" s="31"/>
      <c r="E198" s="22"/>
      <c r="F198" s="22"/>
      <c r="G198" s="11"/>
      <c r="H198" s="23"/>
      <c r="I198" s="11"/>
      <c r="J198" s="22"/>
      <c r="K198" s="22"/>
      <c r="L198" s="22"/>
    </row>
    <row r="199" spans="1:12" ht="18.75">
      <c r="A199" s="20"/>
      <c r="B199" s="20"/>
      <c r="C199" s="20"/>
      <c r="D199" s="22"/>
      <c r="E199" s="22"/>
      <c r="F199" s="22"/>
      <c r="G199" s="11"/>
      <c r="H199" s="23"/>
      <c r="I199" s="11"/>
      <c r="J199" s="22"/>
      <c r="K199" s="22"/>
      <c r="L199" s="22"/>
    </row>
    <row r="200" spans="1:12" ht="12" customHeight="1">
      <c r="A200" s="20"/>
      <c r="B200" s="20"/>
      <c r="C200" s="21"/>
      <c r="D200" s="22"/>
      <c r="E200" s="22"/>
      <c r="F200" s="22"/>
      <c r="G200" s="11"/>
      <c r="H200" s="23"/>
      <c r="I200" s="11"/>
      <c r="J200" s="22"/>
      <c r="K200" s="22"/>
      <c r="L200" s="22"/>
    </row>
    <row r="202" ht="18.75" customHeight="1"/>
    <row r="203" ht="18" customHeight="1"/>
    <row r="204" ht="18" customHeight="1"/>
  </sheetData>
  <sheetProtection/>
  <mergeCells count="17">
    <mergeCell ref="J5:J7"/>
    <mergeCell ref="L5:L6"/>
    <mergeCell ref="A5:A7"/>
    <mergeCell ref="B5:B7"/>
    <mergeCell ref="C5:C7"/>
    <mergeCell ref="D5:D7"/>
    <mergeCell ref="E5:E7"/>
    <mergeCell ref="F5:F7"/>
    <mergeCell ref="G180:G181"/>
    <mergeCell ref="A1:L1"/>
    <mergeCell ref="A2:L2"/>
    <mergeCell ref="A3:L3"/>
    <mergeCell ref="K5:K7"/>
    <mergeCell ref="A4:L4"/>
    <mergeCell ref="G5:G6"/>
    <mergeCell ref="H5:H6"/>
    <mergeCell ref="I5:I7"/>
  </mergeCells>
  <printOptions horizontalCentered="1"/>
  <pageMargins left="0.1968503937007874" right="0.1968503937007874" top="0.7480314960629921" bottom="0.3937007874015748" header="0.31496062992125984" footer="0.31496062992125984"/>
  <pageSetup fitToHeight="2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Масалкова</dc:creator>
  <cp:keywords/>
  <dc:description/>
  <cp:lastModifiedBy>Admin</cp:lastModifiedBy>
  <cp:lastPrinted>2014-03-17T07:41:35Z</cp:lastPrinted>
  <dcterms:created xsi:type="dcterms:W3CDTF">2013-12-26T07:33:14Z</dcterms:created>
  <dcterms:modified xsi:type="dcterms:W3CDTF">2014-03-17T07:43:43Z</dcterms:modified>
  <cp:category/>
  <cp:version/>
  <cp:contentType/>
  <cp:contentStatus/>
</cp:coreProperties>
</file>